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codeName="ThisWorkbook"/>
  <mc:AlternateContent xmlns:mc="http://schemas.openxmlformats.org/markup-compatibility/2006">
    <mc:Choice Requires="x15">
      <x15ac:absPath xmlns:x15ac="http://schemas.microsoft.com/office/spreadsheetml/2010/11/ac" url="C:\Users\shizen-2\Desktop\"/>
    </mc:Choice>
  </mc:AlternateContent>
  <xr:revisionPtr revIDLastSave="0" documentId="8_{37A5F9A3-ED13-4AA9-BCA9-6BBC8D8E3D2C}" xr6:coauthVersionLast="47" xr6:coauthVersionMax="47" xr10:uidLastSave="{00000000-0000-0000-0000-000000000000}"/>
  <bookViews>
    <workbookView xWindow="-120" yWindow="-120" windowWidth="20730" windowHeight="11160" xr2:uid="{00000000-000D-0000-FFFF-FFFF00000000}"/>
  </bookViews>
  <sheets>
    <sheet name="入力シート" sheetId="10" r:id="rId1"/>
    <sheet name="2枚目" sheetId="17" state="hidden" r:id="rId2"/>
    <sheet name="入力不要" sheetId="18" state="hidden" r:id="rId3"/>
    <sheet name="許可書印刷原稿" sheetId="19" state="hidden" r:id="rId4"/>
    <sheet name="許可書印刷原稿 (2)" sheetId="20" state="hidden" r:id="rId5"/>
    <sheet name="入力不要(決裁用)" sheetId="11" state="hidden" r:id="rId6"/>
    <sheet name="学校データ" sheetId="13" state="hidden" r:id="rId7"/>
  </sheets>
  <definedNames>
    <definedName name="_xlnm.Print_Area" localSheetId="4">'許可書印刷原稿 (2)'!$A$1:$AU$71</definedName>
    <definedName name="_xlnm.Print_Area" localSheetId="0">入力シート!$A$1:$AW$71</definedName>
    <definedName name="_xlnm.Print_Area" localSheetId="5">'入力不要(決裁用)'!$B$1:$AQ$64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P48" i="20" l="1"/>
  <c r="AJ48" i="20"/>
  <c r="AA48" i="20"/>
  <c r="R48" i="20"/>
  <c r="O46" i="20"/>
  <c r="I48" i="20" s="1"/>
  <c r="L46" i="20"/>
  <c r="I46" i="20"/>
  <c r="F46" i="20"/>
  <c r="C44" i="20"/>
  <c r="A44" i="20"/>
  <c r="C42" i="20"/>
  <c r="A42" i="20"/>
  <c r="C40" i="20"/>
  <c r="A40" i="20"/>
  <c r="C38" i="20"/>
  <c r="A38" i="20"/>
  <c r="C36" i="20"/>
  <c r="A36" i="20"/>
  <c r="AI30" i="20"/>
  <c r="Z30" i="20"/>
  <c r="Q30" i="20"/>
  <c r="AR30" i="20" s="1"/>
  <c r="Y25" i="20"/>
  <c r="AV37" i="10" l="1"/>
  <c r="AV38" i="10"/>
  <c r="AV39" i="10"/>
  <c r="AV40" i="10"/>
  <c r="AV41" i="10"/>
  <c r="AV42" i="10"/>
  <c r="AV43" i="10"/>
  <c r="AV44" i="10"/>
  <c r="AV36" i="10"/>
  <c r="I46" i="10" l="1"/>
  <c r="V17" i="18" l="1"/>
  <c r="F17" i="18"/>
  <c r="V17" i="17"/>
  <c r="F17" i="17"/>
  <c r="AS46" i="10" l="1"/>
  <c r="AP46" i="10"/>
  <c r="AM46" i="10"/>
  <c r="AJ46" i="10"/>
  <c r="AG44" i="10"/>
  <c r="AG42" i="10"/>
  <c r="AG40" i="10"/>
  <c r="AG38" i="10"/>
  <c r="AG36" i="10"/>
  <c r="AD46" i="10"/>
  <c r="AA46" i="10"/>
  <c r="U46" i="10"/>
  <c r="R46" i="10"/>
  <c r="F46" i="10"/>
  <c r="L46" i="10"/>
  <c r="X38" i="10"/>
  <c r="X40" i="10"/>
  <c r="X42" i="10"/>
  <c r="X44" i="10"/>
  <c r="X36" i="10"/>
  <c r="O38" i="10"/>
  <c r="O40" i="10"/>
  <c r="O42" i="10"/>
  <c r="O44" i="10"/>
  <c r="O36" i="10"/>
  <c r="AZ16" i="10"/>
  <c r="AG46" i="10" l="1"/>
  <c r="X46" i="10"/>
  <c r="O46" i="10"/>
  <c r="AZ11" i="10"/>
  <c r="AI4" i="17"/>
  <c r="Y4" i="17"/>
  <c r="AZ25" i="10" l="1"/>
  <c r="BE25" i="10"/>
  <c r="BV42" i="10"/>
  <c r="BY42" i="10"/>
  <c r="V4" i="18"/>
  <c r="V4" i="17"/>
  <c r="R4" i="18"/>
  <c r="R4" i="17"/>
  <c r="O4" i="18"/>
  <c r="O4" i="17"/>
  <c r="H4" i="18"/>
  <c r="H4" i="17"/>
  <c r="F48" i="18"/>
  <c r="AU48" i="18"/>
  <c r="AD56" i="17" l="1"/>
  <c r="AJ56" i="17"/>
  <c r="AL56" i="17"/>
  <c r="AO56" i="17"/>
  <c r="AQ56" i="17"/>
  <c r="Q48" i="17"/>
  <c r="Q48" i="18" s="1"/>
  <c r="Z48" i="17"/>
  <c r="Z48" i="18" s="1"/>
  <c r="AI48" i="17"/>
  <c r="AI48" i="18" s="1"/>
  <c r="AO48" i="17"/>
  <c r="AO48" i="18" s="1"/>
  <c r="Q49" i="17"/>
  <c r="Z49" i="17"/>
  <c r="AI49" i="17"/>
  <c r="AO49" i="17"/>
  <c r="F36" i="17"/>
  <c r="F36" i="18" s="1"/>
  <c r="I36" i="17"/>
  <c r="I36" i="18" s="1"/>
  <c r="L36" i="17"/>
  <c r="L36" i="18" s="1"/>
  <c r="O36" i="17"/>
  <c r="O36" i="18" s="1"/>
  <c r="R36" i="17"/>
  <c r="R36" i="18" s="1"/>
  <c r="U36" i="17"/>
  <c r="U36" i="18" s="1"/>
  <c r="X36" i="17"/>
  <c r="X36" i="18" s="1"/>
  <c r="AA36" i="17"/>
  <c r="AA36" i="18" s="1"/>
  <c r="AD36" i="17"/>
  <c r="AD36" i="18" s="1"/>
  <c r="AG36" i="17"/>
  <c r="AG36" i="18" s="1"/>
  <c r="AJ36" i="17"/>
  <c r="AJ36" i="18" s="1"/>
  <c r="AM36" i="17"/>
  <c r="AM36" i="18" s="1"/>
  <c r="AP36" i="17"/>
  <c r="AP36" i="18" s="1"/>
  <c r="AS36" i="17"/>
  <c r="AS36" i="18" s="1"/>
  <c r="F38" i="17"/>
  <c r="F38" i="18" s="1"/>
  <c r="I38" i="17"/>
  <c r="I38" i="18" s="1"/>
  <c r="L38" i="17"/>
  <c r="L38" i="18" s="1"/>
  <c r="O38" i="17"/>
  <c r="O38" i="18" s="1"/>
  <c r="R38" i="17"/>
  <c r="R38" i="18" s="1"/>
  <c r="U38" i="17"/>
  <c r="U38" i="18" s="1"/>
  <c r="X38" i="17"/>
  <c r="X38" i="18" s="1"/>
  <c r="AA38" i="17"/>
  <c r="AA38" i="18" s="1"/>
  <c r="AD38" i="17"/>
  <c r="AD38" i="18" s="1"/>
  <c r="AG38" i="17"/>
  <c r="AG38" i="18" s="1"/>
  <c r="AJ38" i="17"/>
  <c r="AJ38" i="18" s="1"/>
  <c r="AM38" i="17"/>
  <c r="AM38" i="18" s="1"/>
  <c r="AP38" i="17"/>
  <c r="AP38" i="18" s="1"/>
  <c r="AS38" i="17"/>
  <c r="AS38" i="18" s="1"/>
  <c r="F40" i="17"/>
  <c r="F40" i="18" s="1"/>
  <c r="I40" i="17"/>
  <c r="I40" i="18" s="1"/>
  <c r="L40" i="17"/>
  <c r="L40" i="18" s="1"/>
  <c r="O40" i="17"/>
  <c r="O40" i="18" s="1"/>
  <c r="R40" i="17"/>
  <c r="R40" i="18" s="1"/>
  <c r="U40" i="17"/>
  <c r="U40" i="18" s="1"/>
  <c r="X40" i="17"/>
  <c r="X40" i="18" s="1"/>
  <c r="AA40" i="17"/>
  <c r="AA40" i="18" s="1"/>
  <c r="AD40" i="17"/>
  <c r="AD40" i="18" s="1"/>
  <c r="AG40" i="17"/>
  <c r="AG40" i="18" s="1"/>
  <c r="AJ40" i="17"/>
  <c r="AJ40" i="18" s="1"/>
  <c r="AM40" i="17"/>
  <c r="AM40" i="18" s="1"/>
  <c r="AP40" i="17"/>
  <c r="AP40" i="18" s="1"/>
  <c r="AS40" i="17"/>
  <c r="AS40" i="18" s="1"/>
  <c r="F42" i="17"/>
  <c r="F42" i="18" s="1"/>
  <c r="I42" i="17"/>
  <c r="I42" i="18" s="1"/>
  <c r="L42" i="17"/>
  <c r="L42" i="18" s="1"/>
  <c r="O42" i="17"/>
  <c r="O42" i="18" s="1"/>
  <c r="R42" i="17"/>
  <c r="R42" i="18" s="1"/>
  <c r="U42" i="17"/>
  <c r="U42" i="18" s="1"/>
  <c r="X42" i="17"/>
  <c r="X42" i="18" s="1"/>
  <c r="AA42" i="17"/>
  <c r="AA42" i="18" s="1"/>
  <c r="AD42" i="17"/>
  <c r="AD42" i="18" s="1"/>
  <c r="AG42" i="17"/>
  <c r="AG42" i="18" s="1"/>
  <c r="AJ42" i="17"/>
  <c r="AJ42" i="18" s="1"/>
  <c r="AM42" i="17"/>
  <c r="AM42" i="18" s="1"/>
  <c r="AP42" i="17"/>
  <c r="AP42" i="18" s="1"/>
  <c r="AS42" i="17"/>
  <c r="AS42" i="18" s="1"/>
  <c r="F44" i="17"/>
  <c r="F44" i="18" s="1"/>
  <c r="I44" i="17"/>
  <c r="I44" i="18" s="1"/>
  <c r="L44" i="17"/>
  <c r="L44" i="18" s="1"/>
  <c r="O44" i="17"/>
  <c r="O44" i="18" s="1"/>
  <c r="R44" i="17"/>
  <c r="R44" i="18" s="1"/>
  <c r="U44" i="17"/>
  <c r="U44" i="18" s="1"/>
  <c r="X44" i="17"/>
  <c r="X44" i="18" s="1"/>
  <c r="AA44" i="17"/>
  <c r="AA44" i="18" s="1"/>
  <c r="AD44" i="17"/>
  <c r="AD44" i="18" s="1"/>
  <c r="AG44" i="17"/>
  <c r="AG44" i="18" s="1"/>
  <c r="AJ44" i="17"/>
  <c r="AJ44" i="18" s="1"/>
  <c r="AM44" i="17"/>
  <c r="AM44" i="18" s="1"/>
  <c r="AP44" i="17"/>
  <c r="AP44" i="18" s="1"/>
  <c r="AS44" i="17"/>
  <c r="AS44" i="18" s="1"/>
  <c r="A46" i="17"/>
  <c r="O46" i="17"/>
  <c r="O46" i="18" s="1"/>
  <c r="R46" i="17"/>
  <c r="R46" i="18" s="1"/>
  <c r="U46" i="17"/>
  <c r="U46" i="18" s="1"/>
  <c r="X46" i="17"/>
  <c r="X46" i="18" s="1"/>
  <c r="AA46" i="17"/>
  <c r="AA46" i="18" s="1"/>
  <c r="AD46" i="17"/>
  <c r="AD46" i="18" s="1"/>
  <c r="AG46" i="17"/>
  <c r="AG46" i="18" s="1"/>
  <c r="AJ46" i="17"/>
  <c r="AJ46" i="18" s="1"/>
  <c r="AM46" i="17"/>
  <c r="AM46" i="18" s="1"/>
  <c r="AP46" i="17"/>
  <c r="AP46" i="18" s="1"/>
  <c r="AS46" i="17"/>
  <c r="AS46" i="18" s="1"/>
  <c r="H30" i="17"/>
  <c r="H30" i="18" s="1"/>
  <c r="K30" i="17"/>
  <c r="K30" i="18" s="1"/>
  <c r="N30" i="17"/>
  <c r="N30" i="18" s="1"/>
  <c r="T30" i="17"/>
  <c r="T30" i="18" s="1"/>
  <c r="W30" i="17"/>
  <c r="W30" i="18" s="1"/>
  <c r="AC30" i="17"/>
  <c r="AC30" i="18" s="1"/>
  <c r="AF30" i="17"/>
  <c r="AF30" i="18" s="1"/>
  <c r="AL30" i="17"/>
  <c r="AL30" i="18" s="1"/>
  <c r="AO30" i="17"/>
  <c r="AO30" i="18" s="1"/>
  <c r="F23" i="17"/>
  <c r="F23" i="18" s="1"/>
  <c r="K23" i="17"/>
  <c r="L23" i="17"/>
  <c r="L23" i="18" s="1"/>
  <c r="O23" i="17"/>
  <c r="P23" i="17"/>
  <c r="P23" i="18" s="1"/>
  <c r="S23" i="17"/>
  <c r="W23" i="17"/>
  <c r="AF23" i="17"/>
  <c r="AF23" i="18" s="1"/>
  <c r="AK23" i="17"/>
  <c r="AK23" i="18" s="1"/>
  <c r="AN23" i="17"/>
  <c r="AO23" i="17"/>
  <c r="AO23" i="18" s="1"/>
  <c r="AR23" i="17"/>
  <c r="AS23" i="17"/>
  <c r="F25" i="17"/>
  <c r="F25" i="18" s="1"/>
  <c r="K25" i="17"/>
  <c r="L25" i="17"/>
  <c r="L25" i="18" s="1"/>
  <c r="O25" i="17"/>
  <c r="P25" i="17"/>
  <c r="P25" i="18" s="1"/>
  <c r="S25" i="17"/>
  <c r="W25" i="17"/>
  <c r="AA25" i="17"/>
  <c r="AD25" i="17"/>
  <c r="AF25" i="17"/>
  <c r="AF25" i="18" s="1"/>
  <c r="AK25" i="17"/>
  <c r="AK25" i="18" s="1"/>
  <c r="AN25" i="17"/>
  <c r="AO25" i="17"/>
  <c r="AO25" i="18" s="1"/>
  <c r="AR25" i="17"/>
  <c r="AS25" i="17"/>
  <c r="AK21" i="17"/>
  <c r="AK21" i="18" s="1"/>
  <c r="AL19" i="17"/>
  <c r="AL19" i="18" s="1"/>
  <c r="AB19" i="17"/>
  <c r="AB19" i="18" s="1"/>
  <c r="AB21" i="17"/>
  <c r="AB21" i="18" s="1"/>
  <c r="Q19" i="17"/>
  <c r="Q19" i="18" s="1"/>
  <c r="Q21" i="17"/>
  <c r="Q21" i="18" s="1"/>
  <c r="F19" i="17"/>
  <c r="F19" i="18" s="1"/>
  <c r="F21" i="17"/>
  <c r="F21" i="18" s="1"/>
  <c r="F16" i="17"/>
  <c r="F16" i="18" s="1"/>
  <c r="I16" i="17"/>
  <c r="J16" i="17"/>
  <c r="J16" i="18" s="1"/>
  <c r="O16" i="17"/>
  <c r="P16" i="17"/>
  <c r="P16" i="18" s="1"/>
  <c r="T16" i="17"/>
  <c r="T16" i="18" s="1"/>
  <c r="W16" i="17"/>
  <c r="X16" i="17"/>
  <c r="X16" i="18" s="1"/>
  <c r="AC16" i="17"/>
  <c r="AD16" i="17"/>
  <c r="AD16" i="18" s="1"/>
  <c r="AH16" i="17"/>
  <c r="AH16" i="18" s="1"/>
  <c r="AK16" i="17"/>
  <c r="AL16" i="17"/>
  <c r="AL16" i="18" s="1"/>
  <c r="AQ16" i="17"/>
  <c r="AR16" i="17"/>
  <c r="AR16" i="18" s="1"/>
  <c r="V14" i="17"/>
  <c r="V14" i="18" s="1"/>
  <c r="AC14" i="17"/>
  <c r="AC14" i="18" s="1"/>
  <c r="AE14" i="17"/>
  <c r="AE14" i="18" s="1"/>
  <c r="AI14" i="17"/>
  <c r="AI14" i="18" s="1"/>
  <c r="AK14" i="17"/>
  <c r="AK14" i="18" s="1"/>
  <c r="Z13" i="17"/>
  <c r="Z13" i="18" s="1"/>
  <c r="W13" i="17"/>
  <c r="W13" i="18" s="1"/>
  <c r="F13" i="17"/>
  <c r="F13" i="18" s="1"/>
  <c r="Q12" i="17"/>
  <c r="Q12" i="18" s="1"/>
  <c r="U12" i="17"/>
  <c r="U12" i="18" s="1"/>
  <c r="W12" i="17"/>
  <c r="W12" i="18" s="1"/>
  <c r="O12" i="17"/>
  <c r="O12" i="18" s="1"/>
  <c r="F12" i="17"/>
  <c r="F12" i="18" s="1"/>
  <c r="J11" i="17"/>
  <c r="J11" i="18" s="1"/>
  <c r="G11" i="17"/>
  <c r="G11" i="18" s="1"/>
  <c r="AI9" i="17"/>
  <c r="AI9" i="18" s="1"/>
  <c r="B56" i="18" s="1"/>
  <c r="F9" i="17"/>
  <c r="F9" i="18" s="1"/>
  <c r="AP48" i="19"/>
  <c r="AJ48" i="19"/>
  <c r="AA48" i="19"/>
  <c r="R48" i="19"/>
  <c r="O46" i="19"/>
  <c r="I48" i="19" s="1"/>
  <c r="L46" i="19"/>
  <c r="I46" i="19"/>
  <c r="F46" i="19"/>
  <c r="C44" i="19"/>
  <c r="A44" i="19"/>
  <c r="C42" i="19"/>
  <c r="A42" i="19"/>
  <c r="C40" i="19"/>
  <c r="A40" i="19"/>
  <c r="C38" i="19"/>
  <c r="A38" i="19"/>
  <c r="C36" i="19"/>
  <c r="A36" i="19"/>
  <c r="AI30" i="19"/>
  <c r="Z30" i="19"/>
  <c r="Q30" i="19"/>
  <c r="AR30" i="19" s="1"/>
  <c r="Y25" i="19"/>
  <c r="AD59" i="10"/>
  <c r="AD59" i="17" s="1"/>
  <c r="L46" i="17" l="1"/>
  <c r="L46" i="18" s="1"/>
  <c r="I46" i="17"/>
  <c r="I46" i="18" s="1"/>
  <c r="C36" i="10"/>
  <c r="C36" i="17" s="1"/>
  <c r="C36" i="18" s="1"/>
  <c r="A36" i="10"/>
  <c r="A36" i="17" s="1"/>
  <c r="A36" i="18" s="1"/>
  <c r="AI30" i="10"/>
  <c r="AI30" i="17" s="1"/>
  <c r="AI30" i="18" s="1"/>
  <c r="Z30" i="10"/>
  <c r="Z30" i="17" s="1"/>
  <c r="Z30" i="18" s="1"/>
  <c r="Q30" i="10"/>
  <c r="Q30" i="17" s="1"/>
  <c r="Q30" i="18" s="1"/>
  <c r="F46" i="17" l="1"/>
  <c r="F46" i="18" s="1"/>
  <c r="AR30" i="10"/>
  <c r="AR30" i="17" s="1"/>
  <c r="AR30" i="18" s="1"/>
  <c r="T25" i="10"/>
  <c r="T25" i="17" s="1"/>
  <c r="T25" i="18" s="1"/>
  <c r="T23" i="10"/>
  <c r="T23" i="17" s="1"/>
  <c r="T23" i="18" s="1"/>
  <c r="AJ48" i="10"/>
  <c r="AJ48" i="17" s="1"/>
  <c r="AJ48" i="18" s="1"/>
  <c r="AP48" i="10"/>
  <c r="AP48" i="17" s="1"/>
  <c r="AP48" i="18" s="1"/>
  <c r="BM42" i="10"/>
  <c r="I48" i="10" s="1"/>
  <c r="I48" i="17" s="1"/>
  <c r="I48" i="18" s="1"/>
  <c r="BC41" i="10"/>
  <c r="BC43" i="10" s="1"/>
  <c r="BC39" i="10"/>
  <c r="BP42" i="10" l="1"/>
  <c r="R48" i="10" s="1"/>
  <c r="R48" i="17" s="1"/>
  <c r="R48" i="18" s="1"/>
  <c r="Y25" i="10"/>
  <c r="BS42" i="10"/>
  <c r="AA48" i="10" s="1"/>
  <c r="AA48" i="17" s="1"/>
  <c r="AA48" i="18" s="1"/>
  <c r="BB31" i="10" l="1"/>
  <c r="AZ31" i="10"/>
  <c r="AK51" i="18"/>
  <c r="AB25" i="10"/>
  <c r="AB25" i="17" s="1"/>
  <c r="AB25" i="18" s="1"/>
  <c r="Y25" i="17"/>
  <c r="Y25" i="18" s="1"/>
  <c r="AK51" i="10"/>
  <c r="AK51" i="17" s="1"/>
  <c r="C44" i="10"/>
  <c r="C44" i="17" s="1"/>
  <c r="C44" i="18" s="1"/>
  <c r="C38" i="10"/>
  <c r="C38" i="17" s="1"/>
  <c r="C38" i="18" s="1"/>
  <c r="A40" i="10"/>
  <c r="A40" i="17" s="1"/>
  <c r="A40" i="18" s="1"/>
  <c r="C42" i="10"/>
  <c r="C42" i="17" s="1"/>
  <c r="C42" i="18" s="1"/>
  <c r="A38" i="10"/>
  <c r="A38" i="17" s="1"/>
  <c r="A38" i="18" s="1"/>
  <c r="C40" i="10"/>
  <c r="C40" i="17" s="1"/>
  <c r="C40" i="18" s="1"/>
  <c r="A44" i="10"/>
  <c r="A44" i="17" s="1"/>
  <c r="A44" i="18" s="1"/>
  <c r="A42" i="10"/>
  <c r="A42" i="17" s="1"/>
  <c r="A42" i="18" s="1"/>
  <c r="AO33" i="11"/>
  <c r="AO35" i="11"/>
  <c r="AO37" i="11"/>
  <c r="AO39" i="11"/>
  <c r="AO41" i="11"/>
  <c r="AO31" i="11"/>
  <c r="AM33" i="11"/>
  <c r="AM35" i="11"/>
  <c r="AM37" i="11"/>
  <c r="AM39" i="11"/>
  <c r="AM41" i="11"/>
  <c r="AM31" i="11"/>
  <c r="AK33" i="11"/>
  <c r="AK35" i="11"/>
  <c r="AK37" i="11"/>
  <c r="AK39" i="11"/>
  <c r="AK41" i="11"/>
  <c r="AK31" i="11"/>
  <c r="AI41" i="11"/>
  <c r="AI33" i="11"/>
  <c r="AI35" i="11"/>
  <c r="AI37" i="11"/>
  <c r="AI39" i="11"/>
  <c r="AI31" i="11"/>
  <c r="AE41" i="11"/>
  <c r="AC41" i="11"/>
  <c r="AC33" i="11"/>
  <c r="AE33" i="11"/>
  <c r="AC35" i="11"/>
  <c r="AE35" i="11"/>
  <c r="AC37" i="11"/>
  <c r="AE37" i="11"/>
  <c r="AC39" i="11"/>
  <c r="AE39" i="11"/>
  <c r="AE31" i="11"/>
  <c r="AC31" i="11"/>
  <c r="W41" i="11"/>
  <c r="T41" i="11"/>
  <c r="T33" i="11"/>
  <c r="W33" i="11"/>
  <c r="T35" i="11"/>
  <c r="W35" i="11"/>
  <c r="T37" i="11"/>
  <c r="W37" i="11"/>
  <c r="T39" i="11"/>
  <c r="W39" i="11"/>
  <c r="W31" i="11"/>
  <c r="T31" i="11"/>
  <c r="N41" i="11"/>
  <c r="K41" i="11"/>
  <c r="K33" i="11"/>
  <c r="N33" i="11"/>
  <c r="K35" i="11"/>
  <c r="N35" i="11"/>
  <c r="K37" i="11"/>
  <c r="N37" i="11"/>
  <c r="K39" i="11"/>
  <c r="N39" i="11"/>
  <c r="N31" i="11"/>
  <c r="K31" i="11"/>
  <c r="H41" i="11"/>
  <c r="H33" i="11"/>
  <c r="H35" i="11"/>
  <c r="H37" i="11"/>
  <c r="H39" i="11"/>
  <c r="H31" i="11"/>
  <c r="D31" i="11" l="1"/>
  <c r="AJ4" i="11"/>
  <c r="AD4" i="11"/>
  <c r="AG41" i="11" l="1"/>
  <c r="Z41" i="11"/>
  <c r="Q41" i="11"/>
  <c r="Q39" i="11"/>
  <c r="Q33" i="11"/>
  <c r="Q35" i="11" l="1"/>
  <c r="AO43" i="11"/>
  <c r="AM43" i="11"/>
  <c r="AK43" i="11"/>
  <c r="AI43" i="11"/>
  <c r="AG39" i="11"/>
  <c r="AG37" i="11"/>
  <c r="Z39" i="11"/>
  <c r="Z37" i="11"/>
  <c r="AG35" i="11"/>
  <c r="AG33" i="11"/>
  <c r="AC43" i="11"/>
  <c r="Z33" i="11"/>
  <c r="T43" i="11"/>
  <c r="H43" i="11"/>
  <c r="Z35" i="11"/>
  <c r="W43" i="11"/>
  <c r="AE43" i="11"/>
  <c r="Q37" i="11"/>
  <c r="N43" i="11"/>
  <c r="AG31" i="11"/>
  <c r="Z31" i="11"/>
  <c r="K43" i="11"/>
  <c r="Q31" i="11"/>
  <c r="AG43" i="11" l="1"/>
  <c r="Z43" i="11"/>
  <c r="Q43" i="11"/>
  <c r="AA4" i="11"/>
  <c r="W4" i="11"/>
  <c r="S4" i="11"/>
  <c r="L4" i="11"/>
  <c r="AB16" i="11" l="1"/>
  <c r="AC9" i="11" l="1"/>
  <c r="F31" i="11" l="1"/>
  <c r="Z48" i="11"/>
  <c r="E52" i="11"/>
  <c r="D54" i="11"/>
  <c r="X54" i="11"/>
  <c r="AD54" i="11"/>
  <c r="AH54" i="11"/>
  <c r="S57" i="11"/>
  <c r="AH20" i="11" l="1"/>
  <c r="AI45" i="11" l="1"/>
  <c r="AM45" i="11"/>
  <c r="Z13" i="11"/>
  <c r="K45" i="11" l="1"/>
  <c r="AC13" i="11"/>
  <c r="Z59" i="11" s="1"/>
  <c r="Y20" i="11" l="1"/>
  <c r="P20" i="11"/>
  <c r="G20" i="11"/>
  <c r="AH18" i="11"/>
  <c r="Y18" i="11"/>
  <c r="P18" i="11"/>
  <c r="G18" i="11"/>
  <c r="K11" i="11"/>
  <c r="AC45" i="11" l="1"/>
  <c r="T45" i="11"/>
  <c r="AG48" i="11"/>
  <c r="L10" i="11"/>
  <c r="D7" i="11"/>
  <c r="K7" i="11"/>
  <c r="Y57" i="11" s="1"/>
  <c r="Z7" i="11"/>
  <c r="AC7" i="11"/>
  <c r="Z9" i="11"/>
  <c r="G10" i="11"/>
  <c r="K10" i="11"/>
  <c r="N11" i="11"/>
  <c r="P11" i="11"/>
  <c r="S11" i="11"/>
  <c r="U11" i="11"/>
  <c r="K13" i="11"/>
  <c r="D16" i="11"/>
  <c r="G16" i="11"/>
  <c r="D18" i="11"/>
  <c r="I18" i="11"/>
  <c r="R18" i="11"/>
  <c r="AA18" i="11"/>
  <c r="AJ18" i="11"/>
  <c r="I20" i="11"/>
  <c r="R20" i="11"/>
  <c r="AA20" i="11"/>
  <c r="D22" i="11"/>
  <c r="G22" i="11"/>
  <c r="K22" i="11"/>
  <c r="M22" i="11"/>
  <c r="O22" i="11"/>
  <c r="Q22" i="11"/>
  <c r="S22" i="11"/>
  <c r="U22" i="11"/>
  <c r="W22" i="11"/>
  <c r="Y22" i="11"/>
  <c r="AA22" i="11"/>
  <c r="AC22" i="11"/>
  <c r="AD22" i="11"/>
  <c r="AF22" i="11"/>
  <c r="AG22" i="11"/>
  <c r="G24" i="11"/>
  <c r="K24" i="11"/>
  <c r="M24" i="11"/>
  <c r="O24" i="11"/>
  <c r="Q24" i="11"/>
  <c r="S24" i="11"/>
  <c r="U24" i="11"/>
  <c r="W24" i="11"/>
  <c r="Y24" i="11"/>
  <c r="AA24" i="11"/>
  <c r="AC24" i="11"/>
  <c r="AD24" i="11"/>
  <c r="AF24" i="11"/>
  <c r="AG24" i="11"/>
  <c r="AN48" i="11"/>
  <c r="F35" i="11" l="1"/>
  <c r="F39" i="11"/>
  <c r="D39" i="11"/>
  <c r="F33" i="11"/>
  <c r="F41" i="11"/>
  <c r="D35" i="11"/>
  <c r="D37" i="11"/>
  <c r="D33" i="11"/>
  <c r="F37" i="11"/>
  <c r="D41" i="11"/>
  <c r="AJ24" i="1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濱田　崇仁</author>
  </authors>
  <commentList>
    <comment ref="F9" authorId="0" shapeId="0" xr:uid="{00000000-0006-0000-0000-000001000000}">
      <text>
        <r>
          <rPr>
            <sz val="9"/>
            <color indexed="81"/>
            <rFont val="MS P ゴシック"/>
            <family val="3"/>
            <charset val="128"/>
          </rPr>
          <t>学校・団体の場合のみ記入</t>
        </r>
      </text>
    </comment>
    <comment ref="AI9" authorId="0" shapeId="0" xr:uid="{00000000-0006-0000-0000-000002000000}">
      <text>
        <r>
          <rPr>
            <sz val="9"/>
            <color indexed="81"/>
            <rFont val="MS P ゴシック"/>
            <family val="3"/>
            <charset val="128"/>
          </rPr>
          <t>成年者に限ります</t>
        </r>
      </text>
    </comment>
    <comment ref="F17" authorId="0" shapeId="0" xr:uid="{00000000-0006-0000-0000-000003000000}">
      <text>
        <r>
          <rPr>
            <sz val="9"/>
            <color indexed="81"/>
            <rFont val="MS P ゴシック"/>
            <family val="3"/>
            <charset val="128"/>
          </rPr>
          <t>使用目的を選択してください。
その他の場合は、詳細を右欄にご入力してください。</t>
        </r>
      </text>
    </comment>
    <comment ref="AS23" authorId="0" shapeId="0" xr:uid="{00000000-0006-0000-0000-000004000000}">
      <text>
        <r>
          <rPr>
            <b/>
            <u/>
            <sz val="9"/>
            <color indexed="81"/>
            <rFont val="MS P ゴシック"/>
            <family val="3"/>
            <charset val="128"/>
          </rPr>
          <t>宿泊利用時の注意</t>
        </r>
        <r>
          <rPr>
            <sz val="9"/>
            <color indexed="81"/>
            <rFont val="MS P ゴシック"/>
            <family val="3"/>
            <charset val="128"/>
          </rPr>
          <t xml:space="preserve">
利用初日の午後1時までの時間及び最終日午後1時以降の利用をされる場合は、</t>
        </r>
        <r>
          <rPr>
            <b/>
            <sz val="9"/>
            <color indexed="81"/>
            <rFont val="MS P ゴシック"/>
            <family val="3"/>
            <charset val="128"/>
          </rPr>
          <t>別途日帰り料金が必要</t>
        </r>
        <r>
          <rPr>
            <sz val="9"/>
            <color indexed="81"/>
            <rFont val="MS P ゴシック"/>
            <family val="3"/>
            <charset val="128"/>
          </rPr>
          <t>です。</t>
        </r>
      </text>
    </comment>
    <comment ref="AS44" authorId="0" shapeId="0" xr:uid="{00000000-0006-0000-0000-000005000000}">
      <text>
        <r>
          <rPr>
            <b/>
            <sz val="9"/>
            <color indexed="81"/>
            <rFont val="MS P ゴシック"/>
            <family val="3"/>
            <charset val="128"/>
          </rPr>
          <t>自然学校利用</t>
        </r>
        <r>
          <rPr>
            <sz val="9"/>
            <color indexed="81"/>
            <rFont val="MS P ゴシック"/>
            <family val="3"/>
            <charset val="128"/>
          </rPr>
          <t xml:space="preserve">の場合は、5日目のみ日帰りで参加する人数についてこの欄に入力をお願いします。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濱田　崇仁</author>
  </authors>
  <commentList>
    <comment ref="Y4" authorId="0" shapeId="0" xr:uid="{00000000-0006-0000-0200-000001000000}">
      <text>
        <r>
          <rPr>
            <sz val="9"/>
            <color indexed="81"/>
            <rFont val="MS P ゴシック"/>
            <family val="3"/>
            <charset val="128"/>
          </rPr>
          <t>「西宮市、朝来市、その他」のうち、該当する○以外を削除</t>
        </r>
      </text>
    </comment>
    <comment ref="AI4" authorId="0" shapeId="0" xr:uid="{00000000-0006-0000-0200-000002000000}">
      <text>
        <r>
          <rPr>
            <sz val="9"/>
            <color indexed="81"/>
            <rFont val="MS P ゴシック"/>
            <family val="3"/>
            <charset val="128"/>
          </rPr>
          <t xml:space="preserve">「学校、団体、家族、その他」のうち、該当する○以外を削除
</t>
        </r>
      </text>
    </comment>
    <comment ref="AD55" authorId="0" shapeId="0" xr:uid="{00000000-0006-0000-0200-000003000000}">
      <text>
        <r>
          <rPr>
            <sz val="9"/>
            <color indexed="81"/>
            <rFont val="MS P ゴシック"/>
            <family val="3"/>
            <charset val="128"/>
          </rPr>
          <t xml:space="preserve">許可年
</t>
        </r>
      </text>
    </comment>
    <comment ref="AL55" authorId="0" shapeId="0" xr:uid="{00000000-0006-0000-0200-000004000000}">
      <text>
        <r>
          <rPr>
            <sz val="9"/>
            <color indexed="81"/>
            <rFont val="MS P ゴシック"/>
            <family val="3"/>
            <charset val="128"/>
          </rPr>
          <t>許可月</t>
        </r>
        <r>
          <rPr>
            <b/>
            <sz val="9"/>
            <color indexed="81"/>
            <rFont val="MS P ゴシック"/>
            <family val="3"/>
            <charset val="128"/>
          </rPr>
          <t xml:space="preserve">
</t>
        </r>
      </text>
    </comment>
    <comment ref="AQ55" authorId="0" shapeId="0" xr:uid="{00000000-0006-0000-0200-000005000000}">
      <text>
        <r>
          <rPr>
            <sz val="9"/>
            <color indexed="81"/>
            <rFont val="MS P ゴシック"/>
            <family val="3"/>
            <charset val="128"/>
          </rPr>
          <t>許可日</t>
        </r>
      </text>
    </comment>
  </commentList>
</comments>
</file>

<file path=xl/sharedStrings.xml><?xml version="1.0" encoding="utf-8"?>
<sst xmlns="http://schemas.openxmlformats.org/spreadsheetml/2006/main" count="741" uniqueCount="360">
  <si>
    <t>団体名
/学校名</t>
    <rPh sb="0" eb="3">
      <t>ダンタイメイ</t>
    </rPh>
    <rPh sb="5" eb="8">
      <t>ガッコウメイ</t>
    </rPh>
    <phoneticPr fontId="1"/>
  </si>
  <si>
    <t>FAX</t>
    <phoneticPr fontId="1"/>
  </si>
  <si>
    <t>〒</t>
    <phoneticPr fontId="1"/>
  </si>
  <si>
    <t>代表名
/校長名</t>
    <rPh sb="0" eb="3">
      <t>ダイヒョウメイ</t>
    </rPh>
    <rPh sb="5" eb="8">
      <t>コウチョウメイ</t>
    </rPh>
    <phoneticPr fontId="1"/>
  </si>
  <si>
    <t xml:space="preserve"> 視聴覚室</t>
    <rPh sb="1" eb="4">
      <t>シチョウカク</t>
    </rPh>
    <rPh sb="4" eb="5">
      <t>シツ</t>
    </rPh>
    <phoneticPr fontId="1"/>
  </si>
  <si>
    <t xml:space="preserve"> 創作活動室</t>
    <rPh sb="1" eb="3">
      <t>ソウサク</t>
    </rPh>
    <rPh sb="3" eb="5">
      <t>カツドウ</t>
    </rPh>
    <rPh sb="5" eb="6">
      <t>シツ</t>
    </rPh>
    <phoneticPr fontId="1"/>
  </si>
  <si>
    <t xml:space="preserve"> 研修室</t>
    <rPh sb="1" eb="4">
      <t>ケンシュウシツ</t>
    </rPh>
    <phoneticPr fontId="1"/>
  </si>
  <si>
    <t xml:space="preserve"> 会議室</t>
    <rPh sb="1" eb="4">
      <t>カイギシツ</t>
    </rPh>
    <phoneticPr fontId="1"/>
  </si>
  <si>
    <t xml:space="preserve"> 体育室</t>
    <rPh sb="1" eb="4">
      <t>タイイクシツ</t>
    </rPh>
    <phoneticPr fontId="1"/>
  </si>
  <si>
    <t>その他</t>
    <rPh sb="2" eb="3">
      <t>タ</t>
    </rPh>
    <phoneticPr fontId="1"/>
  </si>
  <si>
    <t>年</t>
    <rPh sb="0" eb="1">
      <t>ネン</t>
    </rPh>
    <phoneticPr fontId="1"/>
  </si>
  <si>
    <t>月</t>
    <rPh sb="0" eb="1">
      <t>ガツ</t>
    </rPh>
    <phoneticPr fontId="1"/>
  </si>
  <si>
    <t>日</t>
    <rPh sb="0" eb="1">
      <t>ニチ</t>
    </rPh>
    <phoneticPr fontId="1"/>
  </si>
  <si>
    <t>曜日</t>
    <rPh sb="0" eb="2">
      <t>ヨウビ</t>
    </rPh>
    <phoneticPr fontId="1"/>
  </si>
  <si>
    <t>時</t>
    <rPh sb="0" eb="1">
      <t>ジ</t>
    </rPh>
    <phoneticPr fontId="1"/>
  </si>
  <si>
    <t>分</t>
    <rPh sb="0" eb="1">
      <t>フン</t>
    </rPh>
    <phoneticPr fontId="1"/>
  </si>
  <si>
    <t>入所</t>
    <rPh sb="0" eb="2">
      <t>ニュウショ</t>
    </rPh>
    <phoneticPr fontId="1"/>
  </si>
  <si>
    <t>退所</t>
    <rPh sb="0" eb="2">
      <t>タイショ</t>
    </rPh>
    <phoneticPr fontId="1"/>
  </si>
  <si>
    <t>使用人数内訳</t>
    <rPh sb="0" eb="4">
      <t>シヨウニンズウ</t>
    </rPh>
    <rPh sb="4" eb="6">
      <t>ウチワケ</t>
    </rPh>
    <phoneticPr fontId="1"/>
  </si>
  <si>
    <t>宿舎泊</t>
    <rPh sb="0" eb="2">
      <t>シュクシャ</t>
    </rPh>
    <rPh sb="2" eb="3">
      <t>トマリ</t>
    </rPh>
    <phoneticPr fontId="1"/>
  </si>
  <si>
    <t>日帰り</t>
    <rPh sb="0" eb="2">
      <t>ヒガエ</t>
    </rPh>
    <phoneticPr fontId="1"/>
  </si>
  <si>
    <t>テント泊</t>
    <rPh sb="3" eb="4">
      <t>ハク</t>
    </rPh>
    <phoneticPr fontId="1"/>
  </si>
  <si>
    <t>使用月日</t>
    <rPh sb="0" eb="2">
      <t>シヨウ</t>
    </rPh>
    <rPh sb="2" eb="4">
      <t>ツキヒ</t>
    </rPh>
    <phoneticPr fontId="1"/>
  </si>
  <si>
    <t>３歳
以下</t>
    <rPh sb="1" eb="2">
      <t>サイ</t>
    </rPh>
    <rPh sb="3" eb="5">
      <t>イカ</t>
    </rPh>
    <phoneticPr fontId="1"/>
  </si>
  <si>
    <t>18歳～64歳</t>
    <rPh sb="2" eb="3">
      <t>サイ</t>
    </rPh>
    <rPh sb="6" eb="7">
      <t>サイ</t>
    </rPh>
    <phoneticPr fontId="1"/>
  </si>
  <si>
    <t>65歳以上または
障害者・介護者</t>
    <rPh sb="2" eb="3">
      <t>サイ</t>
    </rPh>
    <rPh sb="3" eb="5">
      <t>イジョウ</t>
    </rPh>
    <rPh sb="9" eb="12">
      <t>ショウガイシャ</t>
    </rPh>
    <rPh sb="13" eb="16">
      <t>カイゴシャ</t>
    </rPh>
    <phoneticPr fontId="1"/>
  </si>
  <si>
    <t>４歳
以上</t>
    <rPh sb="1" eb="2">
      <t>サイ</t>
    </rPh>
    <rPh sb="3" eb="5">
      <t>イジョウ</t>
    </rPh>
    <phoneticPr fontId="1"/>
  </si>
  <si>
    <t>男</t>
    <rPh sb="0" eb="1">
      <t>オトコ</t>
    </rPh>
    <phoneticPr fontId="1"/>
  </si>
  <si>
    <t>女</t>
    <rPh sb="0" eb="1">
      <t>オンナ</t>
    </rPh>
    <phoneticPr fontId="1"/>
  </si>
  <si>
    <t>計</t>
    <rPh sb="0" eb="1">
      <t>ケイ</t>
    </rPh>
    <phoneticPr fontId="1"/>
  </si>
  <si>
    <t>合計</t>
    <rPh sb="0" eb="2">
      <t>ゴウケイ</t>
    </rPh>
    <phoneticPr fontId="1"/>
  </si>
  <si>
    <t>使用料</t>
    <rPh sb="0" eb="2">
      <t>シヨウ</t>
    </rPh>
    <rPh sb="2" eb="3">
      <t>リョウ</t>
    </rPh>
    <phoneticPr fontId="1"/>
  </si>
  <si>
    <t>円</t>
    <rPh sb="0" eb="1">
      <t>エン</t>
    </rPh>
    <phoneticPr fontId="1"/>
  </si>
  <si>
    <t>施設使用料合計</t>
    <rPh sb="0" eb="2">
      <t>シセツ</t>
    </rPh>
    <rPh sb="2" eb="4">
      <t>シヨウ</t>
    </rPh>
    <rPh sb="4" eb="5">
      <t>リョウ</t>
    </rPh>
    <rPh sb="5" eb="7">
      <t>ゴウケイ</t>
    </rPh>
    <phoneticPr fontId="1"/>
  </si>
  <si>
    <t>上記のとおり使用許可の申請をします。</t>
    <rPh sb="0" eb="2">
      <t>ジョウキ</t>
    </rPh>
    <rPh sb="6" eb="8">
      <t>シヨウ</t>
    </rPh>
    <rPh sb="8" eb="10">
      <t>キョカ</t>
    </rPh>
    <rPh sb="11" eb="13">
      <t>シンセイ</t>
    </rPh>
    <phoneticPr fontId="1"/>
  </si>
  <si>
    <t>伺・使用許可してよろしいか</t>
    <rPh sb="0" eb="1">
      <t>ウカガ</t>
    </rPh>
    <rPh sb="2" eb="6">
      <t>シヨウキョカ</t>
    </rPh>
    <phoneticPr fontId="1"/>
  </si>
  <si>
    <t>課長</t>
    <rPh sb="0" eb="2">
      <t>カチョウ</t>
    </rPh>
    <phoneticPr fontId="1"/>
  </si>
  <si>
    <t>係長</t>
    <rPh sb="0" eb="2">
      <t>カカリチョウ</t>
    </rPh>
    <phoneticPr fontId="1"/>
  </si>
  <si>
    <t>係</t>
    <rPh sb="0" eb="1">
      <t>カカリ</t>
    </rPh>
    <phoneticPr fontId="1"/>
  </si>
  <si>
    <t>学校名</t>
    <rPh sb="0" eb="3">
      <t>ガッコウメイ</t>
    </rPh>
    <phoneticPr fontId="1"/>
  </si>
  <si>
    <t>電話番号</t>
    <rPh sb="0" eb="4">
      <t>デンワバンゴウ</t>
    </rPh>
    <phoneticPr fontId="1"/>
  </si>
  <si>
    <t>郵便番号</t>
    <rPh sb="0" eb="2">
      <t>ユウビン</t>
    </rPh>
    <rPh sb="2" eb="4">
      <t>バンゴウ</t>
    </rPh>
    <phoneticPr fontId="1"/>
  </si>
  <si>
    <t>住所</t>
    <rPh sb="0" eb="2">
      <t>ジュウショ</t>
    </rPh>
    <phoneticPr fontId="1"/>
  </si>
  <si>
    <t>浜脇小学校</t>
    <phoneticPr fontId="1"/>
  </si>
  <si>
    <t>0798-33-0668</t>
    <phoneticPr fontId="1"/>
  </si>
  <si>
    <t>0798-33-6928</t>
    <phoneticPr fontId="1"/>
  </si>
  <si>
    <t>662-0941</t>
    <phoneticPr fontId="1"/>
  </si>
  <si>
    <t>浜脇町5-48</t>
    <phoneticPr fontId="1"/>
  </si>
  <si>
    <t>香櫨園小学校</t>
    <phoneticPr fontId="1"/>
  </si>
  <si>
    <t>0798-22-1030</t>
    <phoneticPr fontId="1"/>
  </si>
  <si>
    <t>0798-22-1153</t>
    <phoneticPr fontId="1"/>
  </si>
  <si>
    <t>662-0952</t>
    <phoneticPr fontId="1"/>
  </si>
  <si>
    <t>中浜町3-32</t>
    <phoneticPr fontId="1"/>
  </si>
  <si>
    <t>安井小学校</t>
  </si>
  <si>
    <t>0798-36-1422</t>
    <phoneticPr fontId="1"/>
  </si>
  <si>
    <t>0798-36-7204</t>
    <phoneticPr fontId="1"/>
  </si>
  <si>
    <t>662-0045</t>
    <phoneticPr fontId="1"/>
  </si>
  <si>
    <t>安井町1-25</t>
    <phoneticPr fontId="1"/>
  </si>
  <si>
    <t>夙川小学校</t>
  </si>
  <si>
    <t>0798-72-1266</t>
    <phoneticPr fontId="1"/>
  </si>
  <si>
    <t>0798-72-4922</t>
    <phoneticPr fontId="1"/>
  </si>
  <si>
    <t>662-0077</t>
    <phoneticPr fontId="1"/>
  </si>
  <si>
    <t>久出ヶ谷町8-4</t>
    <phoneticPr fontId="1"/>
  </si>
  <si>
    <t>北夙川小学校</t>
  </si>
  <si>
    <t>0798-74-7009</t>
    <phoneticPr fontId="1"/>
  </si>
  <si>
    <t>0798-74-2794</t>
    <phoneticPr fontId="1"/>
  </si>
  <si>
    <t>662-0074</t>
    <phoneticPr fontId="1"/>
  </si>
  <si>
    <t>石刎町11-21</t>
    <phoneticPr fontId="1"/>
  </si>
  <si>
    <t>苦楽園小学校</t>
  </si>
  <si>
    <t>0798-72-9803</t>
    <phoneticPr fontId="1"/>
  </si>
  <si>
    <t>0798-72-4815</t>
    <phoneticPr fontId="1"/>
  </si>
  <si>
    <t>662-0082</t>
    <phoneticPr fontId="1"/>
  </si>
  <si>
    <t>苦楽園二番町18-12</t>
    <phoneticPr fontId="1"/>
  </si>
  <si>
    <t>大社小学校</t>
  </si>
  <si>
    <t>0798-72-2274</t>
    <phoneticPr fontId="1"/>
  </si>
  <si>
    <t>0798-73-4904</t>
    <phoneticPr fontId="1"/>
  </si>
  <si>
    <t>662-0032</t>
    <phoneticPr fontId="1"/>
  </si>
  <si>
    <t>桜谷町9-7</t>
    <phoneticPr fontId="1"/>
  </si>
  <si>
    <t>神原小学校</t>
  </si>
  <si>
    <t>0798-72-9801</t>
    <phoneticPr fontId="1"/>
  </si>
  <si>
    <t>0798-72-4549</t>
    <phoneticPr fontId="1"/>
  </si>
  <si>
    <t>662-0021</t>
    <phoneticPr fontId="1"/>
  </si>
  <si>
    <t>神原12-62</t>
    <phoneticPr fontId="1"/>
  </si>
  <si>
    <t>甲陽園小学校</t>
  </si>
  <si>
    <t>0798-73-4671</t>
    <phoneticPr fontId="1"/>
  </si>
  <si>
    <t>0798-73-4289</t>
    <phoneticPr fontId="1"/>
  </si>
  <si>
    <t>662-0015</t>
    <phoneticPr fontId="1"/>
  </si>
  <si>
    <t>甲陽園本庄町1-72</t>
    <phoneticPr fontId="1"/>
  </si>
  <si>
    <t>広田小学校</t>
  </si>
  <si>
    <t>0798-74-4213</t>
    <phoneticPr fontId="1"/>
  </si>
  <si>
    <t>0798-74-4159</t>
    <phoneticPr fontId="1"/>
  </si>
  <si>
    <t>662-0871</t>
    <phoneticPr fontId="1"/>
  </si>
  <si>
    <t>愛宕山7-24</t>
    <phoneticPr fontId="1"/>
  </si>
  <si>
    <t>平木小学校</t>
  </si>
  <si>
    <t>0798-64-4000</t>
    <phoneticPr fontId="1"/>
  </si>
  <si>
    <t>0798-64-8391</t>
    <phoneticPr fontId="1"/>
  </si>
  <si>
    <t>662-0835</t>
    <phoneticPr fontId="1"/>
  </si>
  <si>
    <t>平木町4-1</t>
    <phoneticPr fontId="1"/>
  </si>
  <si>
    <t>甲東小学校</t>
  </si>
  <si>
    <t>0798-51-6677</t>
    <phoneticPr fontId="1"/>
  </si>
  <si>
    <t>0798-51-0694</t>
    <phoneticPr fontId="1"/>
  </si>
  <si>
    <t>662-0823</t>
    <phoneticPr fontId="1"/>
  </si>
  <si>
    <t>神呪町3-33</t>
    <phoneticPr fontId="1"/>
  </si>
  <si>
    <t>上ケ原小学校</t>
  </si>
  <si>
    <t>0798-51-7555</t>
    <phoneticPr fontId="1"/>
  </si>
  <si>
    <t>0798-51-4751</t>
    <phoneticPr fontId="1"/>
  </si>
  <si>
    <t>662-0892</t>
    <phoneticPr fontId="1"/>
  </si>
  <si>
    <t>上ケ原二番町3-13</t>
    <phoneticPr fontId="1"/>
  </si>
  <si>
    <t>上ケ原南小学校</t>
  </si>
  <si>
    <t>0798-52-3864</t>
    <phoneticPr fontId="1"/>
  </si>
  <si>
    <t>0798-52-8434</t>
    <phoneticPr fontId="1"/>
  </si>
  <si>
    <t>662-0883</t>
    <phoneticPr fontId="1"/>
  </si>
  <si>
    <t>上ケ原九番町2-93</t>
    <phoneticPr fontId="1"/>
  </si>
  <si>
    <t>段上小学校</t>
  </si>
  <si>
    <t>0798-51-7995</t>
    <phoneticPr fontId="1"/>
  </si>
  <si>
    <t>0798-51-5289</t>
    <phoneticPr fontId="1"/>
  </si>
  <si>
    <t>663-8006</t>
    <phoneticPr fontId="1"/>
  </si>
  <si>
    <t>段上町7丁目5-21</t>
    <phoneticPr fontId="1"/>
  </si>
  <si>
    <t>段上西小学校</t>
  </si>
  <si>
    <t>0798-53-0560</t>
    <phoneticPr fontId="1"/>
  </si>
  <si>
    <t>0798-53-9574</t>
    <phoneticPr fontId="1"/>
  </si>
  <si>
    <t>段上町2丁目8-24</t>
    <phoneticPr fontId="1"/>
  </si>
  <si>
    <t>樋ノ口小学校</t>
  </si>
  <si>
    <t>0798-65-6558</t>
    <phoneticPr fontId="1"/>
  </si>
  <si>
    <t>0798-65-9692</t>
    <phoneticPr fontId="1"/>
  </si>
  <si>
    <t>663-8011</t>
    <phoneticPr fontId="1"/>
  </si>
  <si>
    <t xml:space="preserve">樋ノ口町2丁目3-32
</t>
    <phoneticPr fontId="1"/>
  </si>
  <si>
    <t>高木小学校</t>
  </si>
  <si>
    <t>0798-67-2567</t>
    <phoneticPr fontId="1"/>
  </si>
  <si>
    <t>0798-67-9389</t>
    <phoneticPr fontId="1"/>
  </si>
  <si>
    <t>663-8032</t>
    <phoneticPr fontId="1"/>
  </si>
  <si>
    <t>高木西町25-27</t>
    <phoneticPr fontId="1"/>
  </si>
  <si>
    <t>高木北小学校</t>
  </si>
  <si>
    <t>0798-65-6572</t>
    <phoneticPr fontId="1"/>
  </si>
  <si>
    <t>0798-65-6573</t>
    <phoneticPr fontId="1"/>
  </si>
  <si>
    <t>663-8024</t>
    <phoneticPr fontId="1"/>
  </si>
  <si>
    <t>薬師町7番5号</t>
    <phoneticPr fontId="1"/>
  </si>
  <si>
    <t>瓦木小学校</t>
  </si>
  <si>
    <t>0798-67-3500</t>
    <phoneticPr fontId="1"/>
  </si>
  <si>
    <t>0798-67-5749</t>
    <phoneticPr fontId="1"/>
  </si>
  <si>
    <t>663-8106</t>
    <phoneticPr fontId="1"/>
  </si>
  <si>
    <t>大屋町10-20</t>
    <phoneticPr fontId="1"/>
  </si>
  <si>
    <t>深津小学校</t>
  </si>
  <si>
    <t>0798-64-7241</t>
    <phoneticPr fontId="1"/>
  </si>
  <si>
    <t>0798-64-8349</t>
    <phoneticPr fontId="1"/>
  </si>
  <si>
    <t>663-8203</t>
    <phoneticPr fontId="1"/>
  </si>
  <si>
    <t>深津町5-22</t>
    <phoneticPr fontId="1"/>
  </si>
  <si>
    <t>瓦林小学校</t>
  </si>
  <si>
    <t>0798-65-6503</t>
    <phoneticPr fontId="1"/>
  </si>
  <si>
    <t>0798-65-9691</t>
    <phoneticPr fontId="1"/>
  </si>
  <si>
    <t>663-8107</t>
    <phoneticPr fontId="1"/>
  </si>
  <si>
    <t>瓦林町26-19</t>
    <phoneticPr fontId="1"/>
  </si>
  <si>
    <t>上甲子園小学校</t>
  </si>
  <si>
    <t>0798-67-1518</t>
    <phoneticPr fontId="1"/>
  </si>
  <si>
    <t>0798-67-4594</t>
    <phoneticPr fontId="1"/>
  </si>
  <si>
    <t>663-8113</t>
    <phoneticPr fontId="1"/>
  </si>
  <si>
    <t>甲子園口5丁目9-4</t>
    <phoneticPr fontId="1"/>
  </si>
  <si>
    <t>津門小学校</t>
  </si>
  <si>
    <t>0798-22-2286</t>
    <phoneticPr fontId="1"/>
  </si>
  <si>
    <t>0798-22-1586</t>
    <phoneticPr fontId="1"/>
  </si>
  <si>
    <t>663-8245</t>
    <phoneticPr fontId="1"/>
  </si>
  <si>
    <t>津門呉羽町5-13</t>
    <phoneticPr fontId="1"/>
  </si>
  <si>
    <t>春風小学校</t>
  </si>
  <si>
    <t>0798-47-1635</t>
    <phoneticPr fontId="1"/>
  </si>
  <si>
    <t>0798-47-9297</t>
    <phoneticPr fontId="1"/>
  </si>
  <si>
    <t>663-8114</t>
    <phoneticPr fontId="1"/>
  </si>
  <si>
    <t>上甲子園3丁目8-39</t>
    <phoneticPr fontId="1"/>
  </si>
  <si>
    <t>今津小学校</t>
  </si>
  <si>
    <t>0798-33-0923</t>
    <phoneticPr fontId="1"/>
  </si>
  <si>
    <t>0798-33-6724</t>
    <phoneticPr fontId="1"/>
  </si>
  <si>
    <t>663-8228</t>
    <phoneticPr fontId="1"/>
  </si>
  <si>
    <t>今津二葉町4-10</t>
    <phoneticPr fontId="1"/>
  </si>
  <si>
    <t>用海小学校</t>
  </si>
  <si>
    <t>0798-33-0760</t>
    <phoneticPr fontId="1"/>
  </si>
  <si>
    <t>0798-33-8364</t>
    <phoneticPr fontId="1"/>
  </si>
  <si>
    <t>662-0921</t>
    <phoneticPr fontId="1"/>
  </si>
  <si>
    <t>用海町3-54</t>
    <phoneticPr fontId="1"/>
  </si>
  <si>
    <t>鳴尾小学校</t>
  </si>
  <si>
    <t>0798-47-0130</t>
    <phoneticPr fontId="1"/>
  </si>
  <si>
    <t>0798-47-9506</t>
    <phoneticPr fontId="1"/>
  </si>
  <si>
    <t>663-8184</t>
    <phoneticPr fontId="1"/>
  </si>
  <si>
    <t>鳴尾町5丁目4-6</t>
    <phoneticPr fontId="1"/>
  </si>
  <si>
    <t>南甲子園小学校</t>
  </si>
  <si>
    <t>0798-47-0010</t>
    <phoneticPr fontId="1"/>
  </si>
  <si>
    <t>0798-47-7826</t>
    <phoneticPr fontId="1"/>
  </si>
  <si>
    <t>663-8153</t>
    <phoneticPr fontId="1"/>
  </si>
  <si>
    <t>南甲子園3丁目9-16</t>
    <phoneticPr fontId="1"/>
  </si>
  <si>
    <t>甲子園浜小学校</t>
  </si>
  <si>
    <t>0798-47-7150</t>
    <phoneticPr fontId="1"/>
  </si>
  <si>
    <t>0798-47-7851</t>
    <phoneticPr fontId="1"/>
  </si>
  <si>
    <t>663-8185</t>
    <phoneticPr fontId="1"/>
  </si>
  <si>
    <t>古川町1-65</t>
    <phoneticPr fontId="1"/>
  </si>
  <si>
    <t>高須小学校</t>
  </si>
  <si>
    <t>0798-40-1300</t>
    <phoneticPr fontId="1"/>
  </si>
  <si>
    <t>0798-40-0642</t>
    <phoneticPr fontId="1"/>
  </si>
  <si>
    <t>663-8141</t>
    <phoneticPr fontId="1"/>
  </si>
  <si>
    <t>高須町1丁目1-41</t>
    <phoneticPr fontId="1"/>
  </si>
  <si>
    <t>高須西小学校</t>
  </si>
  <si>
    <t>0798-41-1950</t>
    <phoneticPr fontId="1"/>
  </si>
  <si>
    <t>0798-41-5242</t>
    <phoneticPr fontId="1"/>
  </si>
  <si>
    <t>高須町2丁目1-44</t>
    <phoneticPr fontId="1"/>
  </si>
  <si>
    <t>鳴尾東小学校</t>
  </si>
  <si>
    <t>0798-47-1073</t>
    <phoneticPr fontId="1"/>
  </si>
  <si>
    <t>0798-47-9503</t>
    <phoneticPr fontId="1"/>
  </si>
  <si>
    <t>663-8136</t>
    <phoneticPr fontId="1"/>
  </si>
  <si>
    <t>笠屋町30-50</t>
    <phoneticPr fontId="1"/>
  </si>
  <si>
    <t>鳴尾北小学校</t>
  </si>
  <si>
    <t>0798-47-1051</t>
    <phoneticPr fontId="1"/>
  </si>
  <si>
    <t>0798-47-9507</t>
    <phoneticPr fontId="1"/>
  </si>
  <si>
    <t>663-8182</t>
    <phoneticPr fontId="1"/>
  </si>
  <si>
    <t>学文殿町2丁目2-7</t>
    <phoneticPr fontId="1"/>
  </si>
  <si>
    <t>小松小学校</t>
  </si>
  <si>
    <t>0798-47-0051</t>
    <phoneticPr fontId="1"/>
  </si>
  <si>
    <t>0798-47-9509</t>
    <phoneticPr fontId="1"/>
  </si>
  <si>
    <t>663-8123</t>
    <phoneticPr fontId="1"/>
  </si>
  <si>
    <t>小松東町1丁目3-59</t>
    <phoneticPr fontId="1"/>
  </si>
  <si>
    <t>山口小学校</t>
  </si>
  <si>
    <t>078-904-0490</t>
    <phoneticPr fontId="1"/>
  </si>
  <si>
    <t>078-904-2109</t>
    <phoneticPr fontId="1"/>
  </si>
  <si>
    <t>651-1412</t>
    <phoneticPr fontId="1"/>
  </si>
  <si>
    <t>山口町下山口4丁目23-1</t>
    <phoneticPr fontId="1"/>
  </si>
  <si>
    <t>北六甲台小学校</t>
  </si>
  <si>
    <t>078-903-2800</t>
    <phoneticPr fontId="1"/>
  </si>
  <si>
    <t>078-903-6394</t>
    <phoneticPr fontId="1"/>
  </si>
  <si>
    <t>651-1413</t>
    <phoneticPr fontId="1"/>
  </si>
  <si>
    <t>北六甲台5丁目4-1</t>
    <phoneticPr fontId="1"/>
  </si>
  <si>
    <t>名塩小学校</t>
  </si>
  <si>
    <t>0797-61-0624</t>
    <phoneticPr fontId="1"/>
  </si>
  <si>
    <t>0797-61-1849</t>
    <phoneticPr fontId="1"/>
  </si>
  <si>
    <t>669-1147</t>
    <phoneticPr fontId="1"/>
  </si>
  <si>
    <t>名塩2丁目11-40</t>
    <phoneticPr fontId="1"/>
  </si>
  <si>
    <t>東山台小学校</t>
  </si>
  <si>
    <t>0797-61-3420</t>
    <phoneticPr fontId="1"/>
  </si>
  <si>
    <t>0797-61-1848</t>
    <phoneticPr fontId="1"/>
  </si>
  <si>
    <t>669-1133</t>
    <phoneticPr fontId="1"/>
  </si>
  <si>
    <t>東山台2丁目8-2</t>
    <phoneticPr fontId="1"/>
  </si>
  <si>
    <t>生瀬小学校</t>
  </si>
  <si>
    <t>0797-86-4601</t>
    <phoneticPr fontId="1"/>
  </si>
  <si>
    <t>0797-86-2947</t>
    <phoneticPr fontId="1"/>
  </si>
  <si>
    <t>669-1102</t>
    <phoneticPr fontId="1"/>
  </si>
  <si>
    <t>生瀬町2丁目26-24</t>
    <phoneticPr fontId="1"/>
  </si>
  <si>
    <t>西宮浜義務教育学校</t>
    <rPh sb="0" eb="3">
      <t>ニシノミヤハマ</t>
    </rPh>
    <rPh sb="3" eb="9">
      <t>ギムキョウイクガッコウ</t>
    </rPh>
    <phoneticPr fontId="1"/>
  </si>
  <si>
    <t>0798-32-0260</t>
    <phoneticPr fontId="1"/>
  </si>
  <si>
    <t>0798-32-0263</t>
    <phoneticPr fontId="1"/>
  </si>
  <si>
    <t>662-0934</t>
    <phoneticPr fontId="1"/>
  </si>
  <si>
    <t>西宮浜4丁目2-31</t>
    <phoneticPr fontId="1"/>
  </si>
  <si>
    <t>上ケ原中学校</t>
    <rPh sb="0" eb="3">
      <t>ウエガハラ</t>
    </rPh>
    <rPh sb="3" eb="6">
      <t>チュウガッコウ</t>
    </rPh>
    <phoneticPr fontId="1"/>
  </si>
  <si>
    <t>0798-52-8410</t>
    <phoneticPr fontId="1"/>
  </si>
  <si>
    <t>0798-52-8426</t>
    <phoneticPr fontId="1"/>
  </si>
  <si>
    <t>上ケ原九番町2-107</t>
    <phoneticPr fontId="1"/>
  </si>
  <si>
    <t>神戸女学院中高部</t>
    <rPh sb="0" eb="5">
      <t>コウベジョガクイン</t>
    </rPh>
    <rPh sb="5" eb="8">
      <t>チュウコウブ</t>
    </rPh>
    <phoneticPr fontId="1"/>
  </si>
  <si>
    <t>0798-51-8570</t>
    <phoneticPr fontId="1"/>
  </si>
  <si>
    <t>0798-51-8572</t>
    <phoneticPr fontId="1"/>
  </si>
  <si>
    <t>662-8505</t>
    <phoneticPr fontId="1"/>
  </si>
  <si>
    <t>岡田山4-1</t>
    <rPh sb="0" eb="3">
      <t>オカダヤマ</t>
    </rPh>
    <phoneticPr fontId="1"/>
  </si>
  <si>
    <t>大社中学校</t>
    <rPh sb="0" eb="5">
      <t>タイシャチュウガッコウ</t>
    </rPh>
    <phoneticPr fontId="1"/>
  </si>
  <si>
    <t>0798-53-0133</t>
    <phoneticPr fontId="1"/>
  </si>
  <si>
    <t>神原12番45号</t>
    <rPh sb="0" eb="2">
      <t>カンバラ</t>
    </rPh>
    <rPh sb="4" eb="5">
      <t>バン</t>
    </rPh>
    <rPh sb="7" eb="8">
      <t>ゴウ</t>
    </rPh>
    <phoneticPr fontId="1"/>
  </si>
  <si>
    <t>賢明女子学院中学校</t>
    <rPh sb="0" eb="2">
      <t>ケンメイ</t>
    </rPh>
    <rPh sb="2" eb="4">
      <t>ジョシ</t>
    </rPh>
    <rPh sb="4" eb="6">
      <t>ガクイン</t>
    </rPh>
    <rPh sb="6" eb="9">
      <t>チュウガッコウ</t>
    </rPh>
    <phoneticPr fontId="1"/>
  </si>
  <si>
    <t>079-223-8456</t>
    <phoneticPr fontId="1"/>
  </si>
  <si>
    <t>079-223-8458</t>
    <phoneticPr fontId="1"/>
  </si>
  <si>
    <t>670-0012</t>
    <phoneticPr fontId="1"/>
  </si>
  <si>
    <t>梁瀬小学校</t>
    <rPh sb="0" eb="2">
      <t>ヤナセ</t>
    </rPh>
    <rPh sb="2" eb="5">
      <t>ショウガッコウ</t>
    </rPh>
    <phoneticPr fontId="1"/>
  </si>
  <si>
    <t>079-676-2014</t>
    <phoneticPr fontId="1"/>
  </si>
  <si>
    <t>079-670-7015</t>
    <phoneticPr fontId="1"/>
  </si>
  <si>
    <t>669-5104</t>
    <phoneticPr fontId="1"/>
  </si>
  <si>
    <t>許可番号　　第　</t>
    <rPh sb="0" eb="2">
      <t>キョカ</t>
    </rPh>
    <rPh sb="2" eb="4">
      <t>バンゴウ</t>
    </rPh>
    <rPh sb="6" eb="7">
      <t>ダイ</t>
    </rPh>
    <phoneticPr fontId="1"/>
  </si>
  <si>
    <t>号</t>
    <phoneticPr fontId="1"/>
  </si>
  <si>
    <t>係</t>
    <phoneticPr fontId="1"/>
  </si>
  <si>
    <t>/</t>
    <phoneticPr fontId="1"/>
  </si>
  <si>
    <t>受付</t>
    <rPh sb="0" eb="2">
      <t>ウケツケ</t>
    </rPh>
    <phoneticPr fontId="1"/>
  </si>
  <si>
    <t>年</t>
    <rPh sb="0" eb="1">
      <t>ネン</t>
    </rPh>
    <phoneticPr fontId="1"/>
  </si>
  <si>
    <t>月</t>
    <rPh sb="0" eb="1">
      <t>ガツ</t>
    </rPh>
    <phoneticPr fontId="1"/>
  </si>
  <si>
    <t>日</t>
    <rPh sb="0" eb="1">
      <t>ニチ</t>
    </rPh>
    <phoneticPr fontId="1"/>
  </si>
  <si>
    <r>
      <t xml:space="preserve">４歳～17歳
</t>
    </r>
    <r>
      <rPr>
        <sz val="6"/>
        <color theme="1"/>
        <rFont val="游ゴシック"/>
        <family val="3"/>
        <charset val="128"/>
        <scheme val="minor"/>
      </rPr>
      <t>（18歳以上の高校生含む）</t>
    </r>
    <rPh sb="1" eb="2">
      <t>サイ</t>
    </rPh>
    <rPh sb="5" eb="6">
      <t>サイ</t>
    </rPh>
    <rPh sb="10" eb="11">
      <t>サイ</t>
    </rPh>
    <rPh sb="11" eb="13">
      <t>イジョウ</t>
    </rPh>
    <rPh sb="14" eb="17">
      <t>コウコウセイ</t>
    </rPh>
    <rPh sb="17" eb="18">
      <t>フク</t>
    </rPh>
    <phoneticPr fontId="1"/>
  </si>
  <si>
    <r>
      <t>　　　西宮市立山東自然の家使用許可申請書</t>
    </r>
    <r>
      <rPr>
        <sz val="8"/>
        <color theme="1"/>
        <rFont val="游ゴシック"/>
        <family val="3"/>
        <charset val="128"/>
        <scheme val="minor"/>
      </rPr>
      <t>【学校用】</t>
    </r>
    <rPh sb="3" eb="6">
      <t>ニシノミヤシ</t>
    </rPh>
    <rPh sb="6" eb="7">
      <t>リツ</t>
    </rPh>
    <rPh sb="7" eb="9">
      <t>サントウ</t>
    </rPh>
    <rPh sb="9" eb="11">
      <t>シゼン</t>
    </rPh>
    <rPh sb="12" eb="13">
      <t>イエ</t>
    </rPh>
    <rPh sb="13" eb="15">
      <t>シヨウ</t>
    </rPh>
    <rPh sb="15" eb="17">
      <t>キョカ</t>
    </rPh>
    <rPh sb="17" eb="20">
      <t>シンセイショ</t>
    </rPh>
    <phoneticPr fontId="1"/>
  </si>
  <si>
    <t>区分</t>
    <rPh sb="0" eb="2">
      <t>クブン</t>
    </rPh>
    <phoneticPr fontId="1"/>
  </si>
  <si>
    <t>実人数</t>
    <rPh sb="0" eb="1">
      <t>ジツ</t>
    </rPh>
    <rPh sb="1" eb="3">
      <t>ニンズウ</t>
    </rPh>
    <phoneticPr fontId="1"/>
  </si>
  <si>
    <t>教示</t>
    <rPh sb="0" eb="2">
      <t>キョウジ</t>
    </rPh>
    <phoneticPr fontId="1"/>
  </si>
  <si>
    <t>以上</t>
    <rPh sb="0" eb="2">
      <t>イジョウ</t>
    </rPh>
    <phoneticPr fontId="1"/>
  </si>
  <si>
    <t>　この処分について不服がある場合は、この処分があったことを知った日の翌日から起算して３箇月以内に、西宮市長に対して審査請求をすることができます。ただし、処分の日の翌日から起算して１年を経過した場合は、審査請求をすることができません。
　また、この処分があったことを知った日（審査請求に対する裁決を経た場合は、当該裁決があったことを知った日）の翌日から起算して６箇月以内に、西宮市（代表者は、西宮市教育委員会です。）を被告として、この処分の取消しの訴えを提起することができます。ただし、処分の日（審査請求の裁決を経た場合は、当該決定の日）の翌日から起算して１年を経過した場合は、取消しの訴えを提起できなくなります。</t>
    <phoneticPr fontId="1"/>
  </si>
  <si>
    <t>西宮市立山東自然の家使用許可申請書</t>
    <phoneticPr fontId="1"/>
  </si>
  <si>
    <t>学校･団体名</t>
    <phoneticPr fontId="1"/>
  </si>
  <si>
    <t>所在地</t>
    <phoneticPr fontId="1"/>
  </si>
  <si>
    <t>-</t>
    <phoneticPr fontId="1"/>
  </si>
  <si>
    <t>連絡先</t>
    <rPh sb="2" eb="3">
      <t>サキ</t>
    </rPh>
    <phoneticPr fontId="1"/>
  </si>
  <si>
    <t>住　所</t>
    <rPh sb="0" eb="1">
      <t>ジュウ</t>
    </rPh>
    <rPh sb="2" eb="3">
      <t>トコロ</t>
    </rPh>
    <phoneticPr fontId="1"/>
  </si>
  <si>
    <t xml:space="preserve"> その他</t>
    <rPh sb="3" eb="4">
      <t>タ</t>
    </rPh>
    <phoneticPr fontId="1"/>
  </si>
  <si>
    <t>泊</t>
    <rPh sb="0" eb="1">
      <t>ハク</t>
    </rPh>
    <phoneticPr fontId="1"/>
  </si>
  <si>
    <t>使用人員</t>
    <rPh sb="0" eb="2">
      <t>シヨウ</t>
    </rPh>
    <rPh sb="2" eb="4">
      <t>ジンイン</t>
    </rPh>
    <phoneticPr fontId="1"/>
  </si>
  <si>
    <t>使用の際は施設の定められた使用方法を遵守します。</t>
    <rPh sb="0" eb="2">
      <t>シヨウ</t>
    </rPh>
    <rPh sb="3" eb="4">
      <t>サイ</t>
    </rPh>
    <rPh sb="5" eb="7">
      <t>シセツ</t>
    </rPh>
    <rPh sb="8" eb="9">
      <t>サダ</t>
    </rPh>
    <rPh sb="13" eb="15">
      <t>シヨウ</t>
    </rPh>
    <rPh sb="15" eb="17">
      <t>ホウホウ</t>
    </rPh>
    <rPh sb="18" eb="20">
      <t>ジュンシュ</t>
    </rPh>
    <phoneticPr fontId="1"/>
  </si>
  <si>
    <t>（３歳以下の者について使用料の免除を申請します。）</t>
    <rPh sb="2" eb="3">
      <t>サイ</t>
    </rPh>
    <rPh sb="3" eb="5">
      <t>イカ</t>
    </rPh>
    <rPh sb="6" eb="7">
      <t>モノ</t>
    </rPh>
    <rPh sb="11" eb="14">
      <t>シヨウリョウ</t>
    </rPh>
    <rPh sb="15" eb="17">
      <t>メンジョ</t>
    </rPh>
    <rPh sb="18" eb="20">
      <t>シンセイ</t>
    </rPh>
    <phoneticPr fontId="1"/>
  </si>
  <si>
    <t>備　考</t>
    <rPh sb="0" eb="1">
      <t>ビ</t>
    </rPh>
    <rPh sb="2" eb="3">
      <t>コウ</t>
    </rPh>
    <phoneticPr fontId="1"/>
  </si>
  <si>
    <t>西宮　　朝来　　その他</t>
    <rPh sb="0" eb="2">
      <t>ニシノミヤ</t>
    </rPh>
    <rPh sb="4" eb="6">
      <t>アサゴ</t>
    </rPh>
    <rPh sb="10" eb="11">
      <t>タ</t>
    </rPh>
    <phoneticPr fontId="1"/>
  </si>
  <si>
    <t>学校　　団体　　家族　　その他</t>
    <rPh sb="0" eb="2">
      <t>ガッコウ</t>
    </rPh>
    <rPh sb="4" eb="6">
      <t>ダンタイ</t>
    </rPh>
    <rPh sb="8" eb="10">
      <t>カゾク</t>
    </rPh>
    <rPh sb="14" eb="15">
      <t>タ</t>
    </rPh>
    <phoneticPr fontId="1"/>
  </si>
  <si>
    <t>宿　舎　泊</t>
    <rPh sb="0" eb="1">
      <t>ヤド</t>
    </rPh>
    <rPh sb="2" eb="3">
      <t>シャ</t>
    </rPh>
    <rPh sb="4" eb="5">
      <t>トマリ</t>
    </rPh>
    <phoneticPr fontId="1"/>
  </si>
  <si>
    <t>代表者氏名</t>
    <rPh sb="0" eb="2">
      <t>ダイヒョウ</t>
    </rPh>
    <rPh sb="2" eb="3">
      <t>シャ</t>
    </rPh>
    <rPh sb="3" eb="5">
      <t>シメイ</t>
    </rPh>
    <phoneticPr fontId="1"/>
  </si>
  <si>
    <r>
      <t>宿泊日別
人数内訳</t>
    </r>
    <r>
      <rPr>
        <sz val="5"/>
        <color theme="1"/>
        <rFont val="ＭＳ Ｐ明朝"/>
        <family val="1"/>
        <charset val="128"/>
      </rPr>
      <t xml:space="preserve">
※日付と、該当する欄に人数を記入</t>
    </r>
    <rPh sb="0" eb="2">
      <t>シュクハク</t>
    </rPh>
    <rPh sb="2" eb="3">
      <t>ヒ</t>
    </rPh>
    <rPh sb="3" eb="4">
      <t>ベツ</t>
    </rPh>
    <rPh sb="5" eb="7">
      <t>ニンズウ</t>
    </rPh>
    <rPh sb="7" eb="9">
      <t>ウチワケ</t>
    </rPh>
    <rPh sb="11" eb="13">
      <t>ヒヅケ</t>
    </rPh>
    <rPh sb="15" eb="17">
      <t>ガイトウ</t>
    </rPh>
    <rPh sb="19" eb="20">
      <t>ラン</t>
    </rPh>
    <rPh sb="21" eb="23">
      <t>ニンズウ</t>
    </rPh>
    <rPh sb="24" eb="26">
      <t>キニュウ</t>
    </rPh>
    <phoneticPr fontId="1"/>
  </si>
  <si>
    <t>伺・使用許可してよろしいか</t>
    <rPh sb="0" eb="1">
      <t>ウカガイ</t>
    </rPh>
    <rPh sb="2" eb="4">
      <t>シヨウ</t>
    </rPh>
    <rPh sb="4" eb="6">
      <t>キョカ</t>
    </rPh>
    <phoneticPr fontId="1"/>
  </si>
  <si>
    <t>上記のとおり使用を許可します。</t>
    <rPh sb="0" eb="2">
      <t>ジョウキ</t>
    </rPh>
    <rPh sb="6" eb="8">
      <t>シヨウ</t>
    </rPh>
    <rPh sb="9" eb="11">
      <t>キョカ</t>
    </rPh>
    <phoneticPr fontId="1"/>
  </si>
  <si>
    <t>（３歳以下の者について使用料を免除します。）</t>
    <rPh sb="2" eb="3">
      <t>サイ</t>
    </rPh>
    <rPh sb="3" eb="5">
      <t>イカ</t>
    </rPh>
    <rPh sb="6" eb="7">
      <t>モノ</t>
    </rPh>
    <rPh sb="11" eb="14">
      <t>シヨウリョウ</t>
    </rPh>
    <rPh sb="15" eb="17">
      <t>メンジョ</t>
    </rPh>
    <phoneticPr fontId="1"/>
  </si>
  <si>
    <t xml:space="preserve"> 朝来市有グラウンド(有料)</t>
    <rPh sb="1" eb="3">
      <t>アサゴ</t>
    </rPh>
    <rPh sb="3" eb="5">
      <t>シユウ</t>
    </rPh>
    <rPh sb="11" eb="13">
      <t>ユウリョウ</t>
    </rPh>
    <phoneticPr fontId="1"/>
  </si>
  <si>
    <t>65歳以上・障害者・介護者</t>
    <rPh sb="2" eb="5">
      <t>サイイジョウ</t>
    </rPh>
    <rPh sb="6" eb="9">
      <t>ショウガイシャ</t>
    </rPh>
    <rPh sb="10" eb="13">
      <t>カイゴシャ</t>
    </rPh>
    <phoneticPr fontId="1"/>
  </si>
  <si>
    <t>宿舎泊</t>
    <rPh sb="0" eb="2">
      <t>シュクシャ</t>
    </rPh>
    <rPh sb="2" eb="3">
      <t>ハク</t>
    </rPh>
    <phoneticPr fontId="1"/>
  </si>
  <si>
    <r>
      <t>計</t>
    </r>
    <r>
      <rPr>
        <sz val="8"/>
        <color theme="1"/>
        <rFont val="ＭＳ Ｐ明朝"/>
        <family val="1"/>
        <charset val="128"/>
      </rPr>
      <t>（B)</t>
    </r>
    <rPh sb="0" eb="1">
      <t>ケイ</t>
    </rPh>
    <phoneticPr fontId="1"/>
  </si>
  <si>
    <r>
      <t>計</t>
    </r>
    <r>
      <rPr>
        <sz val="8"/>
        <color theme="1"/>
        <rFont val="ＭＳ Ｐ明朝"/>
        <family val="1"/>
        <charset val="128"/>
      </rPr>
      <t>（C)</t>
    </r>
    <rPh sb="0" eb="1">
      <t>ケイ</t>
    </rPh>
    <phoneticPr fontId="1"/>
  </si>
  <si>
    <t>3歳以下（A)</t>
    <rPh sb="1" eb="2">
      <t>サイ</t>
    </rPh>
    <rPh sb="2" eb="4">
      <t>イカ</t>
    </rPh>
    <phoneticPr fontId="1"/>
  </si>
  <si>
    <r>
      <t>計</t>
    </r>
    <r>
      <rPr>
        <sz val="8"/>
        <color theme="1"/>
        <rFont val="ＭＳ Ｐ明朝"/>
        <family val="1"/>
        <charset val="128"/>
      </rPr>
      <t>（D)</t>
    </r>
    <rPh sb="0" eb="1">
      <t>ケイ</t>
    </rPh>
    <phoneticPr fontId="1"/>
  </si>
  <si>
    <t>テント泊
（E)</t>
    <rPh sb="3" eb="4">
      <t>ハク</t>
    </rPh>
    <phoneticPr fontId="1"/>
  </si>
  <si>
    <t>日帰り
（F)</t>
    <rPh sb="0" eb="2">
      <t>ヒガエ</t>
    </rPh>
    <phoneticPr fontId="1"/>
  </si>
  <si>
    <r>
      <t xml:space="preserve">総合計
</t>
    </r>
    <r>
      <rPr>
        <sz val="6"/>
        <color theme="1"/>
        <rFont val="ＭＳ Ｐ明朝"/>
        <family val="1"/>
        <charset val="128"/>
      </rPr>
      <t>（A+B+C+D
+E+F)</t>
    </r>
    <rPh sb="0" eb="1">
      <t>ソウ</t>
    </rPh>
    <rPh sb="1" eb="3">
      <t>ゴウケイ</t>
    </rPh>
    <phoneticPr fontId="1"/>
  </si>
  <si>
    <r>
      <t xml:space="preserve">使用期間
</t>
    </r>
    <r>
      <rPr>
        <sz val="6"/>
        <color theme="1"/>
        <rFont val="ＭＳ Ｐ明朝"/>
        <family val="1"/>
        <charset val="128"/>
      </rPr>
      <t>※ 泊利用の場合、
入所は午後１時～、
退所は～午後１時</t>
    </r>
    <rPh sb="0" eb="2">
      <t>シヨウ</t>
    </rPh>
    <rPh sb="2" eb="4">
      <t>キカン</t>
    </rPh>
    <rPh sb="7" eb="8">
      <t>ハク</t>
    </rPh>
    <rPh sb="8" eb="10">
      <t>リヨウ</t>
    </rPh>
    <rPh sb="11" eb="13">
      <t>バアイ</t>
    </rPh>
    <rPh sb="15" eb="17">
      <t>ニュウショ</t>
    </rPh>
    <rPh sb="18" eb="20">
      <t>ゴゴ</t>
    </rPh>
    <rPh sb="21" eb="22">
      <t>ジ</t>
    </rPh>
    <rPh sb="25" eb="27">
      <t>タイショ</t>
    </rPh>
    <rPh sb="29" eb="31">
      <t>ゴゴ</t>
    </rPh>
    <rPh sb="32" eb="33">
      <t>ジ</t>
    </rPh>
    <phoneticPr fontId="1"/>
  </si>
  <si>
    <t>西 宮 市 教 育 委 員 会 教 育 長　　様</t>
    <rPh sb="0" eb="1">
      <t>ニシ</t>
    </rPh>
    <rPh sb="2" eb="3">
      <t>ミヤ</t>
    </rPh>
    <rPh sb="4" eb="5">
      <t>シ</t>
    </rPh>
    <rPh sb="6" eb="7">
      <t>キョウ</t>
    </rPh>
    <rPh sb="8" eb="9">
      <t>イク</t>
    </rPh>
    <rPh sb="10" eb="11">
      <t>イ</t>
    </rPh>
    <rPh sb="12" eb="13">
      <t>イン</t>
    </rPh>
    <rPh sb="14" eb="15">
      <t>カイ</t>
    </rPh>
    <rPh sb="16" eb="17">
      <t>キョウ</t>
    </rPh>
    <rPh sb="18" eb="19">
      <t>イク</t>
    </rPh>
    <rPh sb="20" eb="21">
      <t>チョウ</t>
    </rPh>
    <rPh sb="23" eb="24">
      <t>サマ</t>
    </rPh>
    <phoneticPr fontId="1"/>
  </si>
  <si>
    <r>
      <t xml:space="preserve">使用申請者
</t>
    </r>
    <r>
      <rPr>
        <b/>
        <sz val="8"/>
        <color theme="1"/>
        <rFont val="ＭＳ Ｐ明朝"/>
        <family val="1"/>
        <charset val="128"/>
      </rPr>
      <t>（代表者）</t>
    </r>
    <rPh sb="0" eb="2">
      <t>シヨウ</t>
    </rPh>
    <rPh sb="2" eb="4">
      <t>シンセイ</t>
    </rPh>
    <rPh sb="4" eb="5">
      <t>シャ</t>
    </rPh>
    <rPh sb="7" eb="10">
      <t>ダイヒョウシャ</t>
    </rPh>
    <phoneticPr fontId="1"/>
  </si>
  <si>
    <t>4歳～18歳未満</t>
    <rPh sb="1" eb="2">
      <t>サイ</t>
    </rPh>
    <rPh sb="5" eb="6">
      <t>サイ</t>
    </rPh>
    <rPh sb="6" eb="8">
      <t>ミマン</t>
    </rPh>
    <phoneticPr fontId="1"/>
  </si>
  <si>
    <r>
      <t xml:space="preserve">４歳～18歳未満
</t>
    </r>
    <r>
      <rPr>
        <sz val="8"/>
        <color theme="1"/>
        <rFont val="ＭＳ Ｐ明朝"/>
        <family val="1"/>
        <charset val="128"/>
      </rPr>
      <t>（18歳以上の高校生含む）</t>
    </r>
    <rPh sb="1" eb="2">
      <t>サイ</t>
    </rPh>
    <rPh sb="5" eb="6">
      <t>サイ</t>
    </rPh>
    <rPh sb="6" eb="8">
      <t>ミマン</t>
    </rPh>
    <rPh sb="12" eb="13">
      <t>サイ</t>
    </rPh>
    <rPh sb="13" eb="15">
      <t>イジョウ</t>
    </rPh>
    <rPh sb="16" eb="19">
      <t>コウコウセイ</t>
    </rPh>
    <rPh sb="19" eb="20">
      <t>フク</t>
    </rPh>
    <phoneticPr fontId="1"/>
  </si>
  <si>
    <t>18歳～65歳未満</t>
    <rPh sb="2" eb="3">
      <t>サイ</t>
    </rPh>
    <rPh sb="6" eb="7">
      <t>サイ</t>
    </rPh>
    <rPh sb="7" eb="9">
      <t>ミマン</t>
    </rPh>
    <phoneticPr fontId="1"/>
  </si>
  <si>
    <t>1.使用当日は、この許可書を窓口に提示し、施設利用の説明を受けて下さい。
2.施設使用料は前納してください。（一般利用者に限る）
3.キャンセル・変更は使用日の１週間前までにお願いします。
　※ 既納の使用料の還付は、使用日１週間前までのキャンセル・変更について可能</t>
    <phoneticPr fontId="1"/>
  </si>
  <si>
    <t xml:space="preserve"> →　（</t>
    <phoneticPr fontId="1"/>
  </si>
  <si>
    <t>）</t>
    <phoneticPr fontId="1"/>
  </si>
  <si>
    <t>市内外判定</t>
    <rPh sb="0" eb="2">
      <t>シナイ</t>
    </rPh>
    <rPh sb="2" eb="3">
      <t>ガイ</t>
    </rPh>
    <rPh sb="3" eb="5">
      <t>ハンテイ</t>
    </rPh>
    <phoneticPr fontId="1"/>
  </si>
  <si>
    <t>団体判定</t>
    <rPh sb="0" eb="2">
      <t>ダンタイ</t>
    </rPh>
    <rPh sb="2" eb="4">
      <t>ハンテイ</t>
    </rPh>
    <phoneticPr fontId="1"/>
  </si>
  <si>
    <t>大人子供判定</t>
    <rPh sb="0" eb="2">
      <t>オトナ</t>
    </rPh>
    <rPh sb="2" eb="4">
      <t>コドモ</t>
    </rPh>
    <rPh sb="4" eb="6">
      <t>ハンテイ</t>
    </rPh>
    <phoneticPr fontId="1"/>
  </si>
  <si>
    <t>65・障判定</t>
    <rPh sb="3" eb="4">
      <t>ショウ</t>
    </rPh>
    <rPh sb="4" eb="6">
      <t>ハンテイ</t>
    </rPh>
    <phoneticPr fontId="1"/>
  </si>
  <si>
    <t>基本料金（市内）</t>
    <rPh sb="0" eb="2">
      <t>キホン</t>
    </rPh>
    <rPh sb="2" eb="4">
      <t>リョウキン</t>
    </rPh>
    <rPh sb="5" eb="7">
      <t>シナイ</t>
    </rPh>
    <phoneticPr fontId="1"/>
  </si>
  <si>
    <t>泊数計算</t>
    <rPh sb="0" eb="1">
      <t>ハク</t>
    </rPh>
    <rPh sb="1" eb="2">
      <t>スウ</t>
    </rPh>
    <rPh sb="2" eb="4">
      <t>ケイサン</t>
    </rPh>
    <phoneticPr fontId="1"/>
  </si>
  <si>
    <t>宿泊（小）</t>
    <rPh sb="0" eb="2">
      <t>シュクハク</t>
    </rPh>
    <rPh sb="3" eb="4">
      <t>ショウ</t>
    </rPh>
    <phoneticPr fontId="1"/>
  </si>
  <si>
    <t>宿泊（大）</t>
    <rPh sb="0" eb="2">
      <t>シュクハク</t>
    </rPh>
    <rPh sb="3" eb="4">
      <t>ダイ</t>
    </rPh>
    <phoneticPr fontId="1"/>
  </si>
  <si>
    <t>入所日</t>
    <rPh sb="0" eb="2">
      <t>ニュウショ</t>
    </rPh>
    <rPh sb="2" eb="3">
      <t>ヒ</t>
    </rPh>
    <phoneticPr fontId="1"/>
  </si>
  <si>
    <t>退所日</t>
    <rPh sb="0" eb="2">
      <t>タイショ</t>
    </rPh>
    <rPh sb="2" eb="3">
      <t>ビ</t>
    </rPh>
    <phoneticPr fontId="1"/>
  </si>
  <si>
    <t>料金判定結果</t>
    <rPh sb="0" eb="2">
      <t>リョウキン</t>
    </rPh>
    <rPh sb="2" eb="4">
      <t>ハンテイ</t>
    </rPh>
    <rPh sb="4" eb="6">
      <t>ケッカ</t>
    </rPh>
    <phoneticPr fontId="1"/>
  </si>
  <si>
    <t>泊数</t>
    <rPh sb="0" eb="1">
      <t>ハク</t>
    </rPh>
    <rPh sb="1" eb="2">
      <t>スウ</t>
    </rPh>
    <phoneticPr fontId="1"/>
  </si>
  <si>
    <t>小人</t>
    <rPh sb="0" eb="2">
      <t>ショウジン</t>
    </rPh>
    <phoneticPr fontId="1"/>
  </si>
  <si>
    <t>大人</t>
    <rPh sb="0" eb="2">
      <t>オトナ</t>
    </rPh>
    <phoneticPr fontId="1"/>
  </si>
  <si>
    <t>65･障</t>
    <rPh sb="3" eb="4">
      <t>ショウ</t>
    </rPh>
    <phoneticPr fontId="1"/>
  </si>
  <si>
    <t>テント</t>
    <phoneticPr fontId="1"/>
  </si>
  <si>
    <t>様</t>
    <rPh sb="0" eb="1">
      <t>サマ</t>
    </rPh>
    <phoneticPr fontId="1"/>
  </si>
  <si>
    <t>　　</t>
    <phoneticPr fontId="1"/>
  </si>
  <si>
    <t>入力者電話番号</t>
    <rPh sb="0" eb="2">
      <t>ニュウリョク</t>
    </rPh>
    <rPh sb="2" eb="3">
      <t>シャ</t>
    </rPh>
    <rPh sb="3" eb="5">
      <t>デンワ</t>
    </rPh>
    <rPh sb="5" eb="7">
      <t>バンゴウ</t>
    </rPh>
    <phoneticPr fontId="1"/>
  </si>
  <si>
    <t>代表者電話番号</t>
    <rPh sb="0" eb="2">
      <t>ダイヒョウ</t>
    </rPh>
    <rPh sb="2" eb="3">
      <t>シャ</t>
    </rPh>
    <rPh sb="3" eb="5">
      <t>デンワ</t>
    </rPh>
    <rPh sb="5" eb="7">
      <t>バンゴウ</t>
    </rPh>
    <phoneticPr fontId="1"/>
  </si>
  <si>
    <t>入力者氏名</t>
    <rPh sb="0" eb="2">
      <t>ニュウリョク</t>
    </rPh>
    <rPh sb="2" eb="3">
      <t>シャ</t>
    </rPh>
    <rPh sb="3" eb="5">
      <t>シメイ</t>
    </rPh>
    <phoneticPr fontId="1"/>
  </si>
  <si>
    <t>使用目的</t>
    <rPh sb="0" eb="2">
      <t>シヨウ</t>
    </rPh>
    <rPh sb="2" eb="4">
      <t>モクテキ</t>
    </rPh>
    <phoneticPr fontId="1"/>
  </si>
  <si>
    <t>市</t>
  </si>
  <si>
    <t>県</t>
  </si>
  <si>
    <t>自然学校</t>
  </si>
  <si>
    <t>使用施設
(該当左欄に〇を選択)</t>
    <rPh sb="8" eb="9">
      <t>ヒダリ</t>
    </rPh>
    <rPh sb="9" eb="10">
      <t>ラン</t>
    </rPh>
    <rPh sb="13" eb="15">
      <t>センタク</t>
    </rPh>
    <phoneticPr fontId="1"/>
  </si>
  <si>
    <t>午後</t>
  </si>
  <si>
    <t>午前</t>
  </si>
  <si>
    <t>許可番号　　第</t>
    <rPh sb="0" eb="2">
      <t>キョカ</t>
    </rPh>
    <rPh sb="2" eb="4">
      <t>バンゴウ</t>
    </rPh>
    <rPh sb="6" eb="7">
      <t>ダイ</t>
    </rPh>
    <phoneticPr fontId="1"/>
  </si>
  <si>
    <t>号</t>
    <rPh sb="0" eb="1">
      <t>ゴウ</t>
    </rPh>
    <phoneticPr fontId="1"/>
  </si>
  <si>
    <t>受付</t>
    <phoneticPr fontId="1"/>
  </si>
  <si>
    <t>係</t>
    <rPh sb="0" eb="1">
      <t>カカリ</t>
    </rPh>
    <phoneticPr fontId="1"/>
  </si>
  <si>
    <t>/</t>
    <phoneticPr fontId="1"/>
  </si>
  <si>
    <r>
      <t>宿泊日別
人数内訳</t>
    </r>
    <r>
      <rPr>
        <sz val="5"/>
        <color theme="1"/>
        <rFont val="ＭＳ Ｐ明朝"/>
        <family val="1"/>
        <charset val="128"/>
      </rPr>
      <t xml:space="preserve">
※日付と、該当する欄に人数を入力</t>
    </r>
    <rPh sb="0" eb="2">
      <t>シュクハク</t>
    </rPh>
    <rPh sb="2" eb="3">
      <t>ヒ</t>
    </rPh>
    <rPh sb="3" eb="4">
      <t>ベツ</t>
    </rPh>
    <rPh sb="5" eb="7">
      <t>ニンズウ</t>
    </rPh>
    <rPh sb="7" eb="9">
      <t>ウチワケ</t>
    </rPh>
    <rPh sb="11" eb="13">
      <t>ヒヅケ</t>
    </rPh>
    <rPh sb="15" eb="17">
      <t>ガイトウ</t>
    </rPh>
    <rPh sb="19" eb="20">
      <t>ラン</t>
    </rPh>
    <rPh sb="21" eb="23">
      <t>ニンズウ</t>
    </rPh>
    <rPh sb="24" eb="26">
      <t>ニュウリョク</t>
    </rPh>
    <phoneticPr fontId="1"/>
  </si>
  <si>
    <r>
      <rPr>
        <u/>
        <sz val="11"/>
        <color theme="1"/>
        <rFont val="ＭＳ Ｐ明朝"/>
        <family val="1"/>
        <charset val="128"/>
      </rPr>
      <t>※提出期限は施設使用日の1週間前までです。</t>
    </r>
    <r>
      <rPr>
        <sz val="11"/>
        <color theme="1"/>
        <rFont val="ＭＳ Ｐ明朝"/>
        <family val="1"/>
        <charset val="128"/>
      </rPr>
      <t xml:space="preserve">
</t>
    </r>
    <r>
      <rPr>
        <u/>
        <sz val="11"/>
        <color theme="1"/>
        <rFont val="ＭＳ Ｐ明朝"/>
        <family val="1"/>
        <charset val="128"/>
      </rPr>
      <t>※「太枠内の青地」と右下「使用申請者欄の日付」をご入力ください。</t>
    </r>
    <rPh sb="1" eb="3">
      <t>テイシュツ</t>
    </rPh>
    <rPh sb="3" eb="5">
      <t>キゲン</t>
    </rPh>
    <rPh sb="6" eb="8">
      <t>シセツ</t>
    </rPh>
    <rPh sb="8" eb="10">
      <t>シヨウ</t>
    </rPh>
    <rPh sb="10" eb="11">
      <t>ビ</t>
    </rPh>
    <rPh sb="13" eb="16">
      <t>シュウカンマエ</t>
    </rPh>
    <rPh sb="24" eb="26">
      <t>フトワク</t>
    </rPh>
    <rPh sb="26" eb="27">
      <t>ナイ</t>
    </rPh>
    <rPh sb="28" eb="30">
      <t>アオジ</t>
    </rPh>
    <rPh sb="32" eb="34">
      <t>ミギシタ</t>
    </rPh>
    <rPh sb="35" eb="37">
      <t>シヨウ</t>
    </rPh>
    <rPh sb="37" eb="39">
      <t>シンセイ</t>
    </rPh>
    <rPh sb="39" eb="40">
      <t>シャ</t>
    </rPh>
    <rPh sb="40" eb="41">
      <t>ラン</t>
    </rPh>
    <rPh sb="42" eb="44">
      <t>ヒヅケ</t>
    </rPh>
    <rPh sb="47" eb="49">
      <t>ニュウリョク</t>
    </rPh>
    <phoneticPr fontId="1"/>
  </si>
  <si>
    <t>宿泊日別
人数内訳</t>
    <rPh sb="0" eb="2">
      <t>シュクハク</t>
    </rPh>
    <rPh sb="2" eb="3">
      <t>ヒ</t>
    </rPh>
    <rPh sb="3" eb="4">
      <t>ベツ</t>
    </rPh>
    <rPh sb="5" eb="7">
      <t>ニンズウ</t>
    </rPh>
    <rPh sb="7" eb="9">
      <t>ウチワケ</t>
    </rPh>
    <phoneticPr fontId="1"/>
  </si>
  <si>
    <t>西宮市立山東自然の家使用許可書</t>
    <phoneticPr fontId="1"/>
  </si>
  <si>
    <t>090</t>
    <phoneticPr fontId="1"/>
  </si>
  <si>
    <t>その他の場合記載
→</t>
    <rPh sb="2" eb="3">
      <t>タ</t>
    </rPh>
    <rPh sb="4" eb="6">
      <t>バアイ</t>
    </rPh>
    <rPh sb="6" eb="8">
      <t>キサイ</t>
    </rPh>
    <phoneticPr fontId="1"/>
  </si>
  <si>
    <t>5泊目記入用</t>
    <rPh sb="1" eb="2">
      <t>ハク</t>
    </rPh>
    <rPh sb="2" eb="3">
      <t>メ</t>
    </rPh>
    <rPh sb="3" eb="6">
      <t>キニュウヨウ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</si>
</sst>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
    <numFmt numFmtId="178" formatCode="#,##0_ "/>
  </numFmts>
  <fonts count="32">
    <font>
      <sz val="11"/>
      <color theme="1"/>
      <name val="游ゴシック"/>
      <family val="2"/>
      <charset val="128"/>
      <scheme val="minor"/>
    </font>
    <font>
      <sz val="6"/>
      <name val="游ゴシック"/>
      <family val="2"/>
      <charset val="128"/>
      <scheme val="minor"/>
    </font>
    <font>
      <sz val="10"/>
      <color theme="1"/>
      <name val="游ゴシック"/>
      <family val="2"/>
      <charset val="128"/>
      <scheme val="minor"/>
    </font>
    <font>
      <sz val="9"/>
      <color theme="1"/>
      <name val="游ゴシック"/>
      <family val="3"/>
      <charset val="128"/>
      <scheme val="minor"/>
    </font>
    <font>
      <sz val="9"/>
      <color theme="1"/>
      <name val="游ゴシック"/>
      <family val="2"/>
      <charset val="128"/>
      <scheme val="minor"/>
    </font>
    <font>
      <sz val="8"/>
      <color theme="1"/>
      <name val="游ゴシック"/>
      <family val="3"/>
      <charset val="128"/>
      <scheme val="minor"/>
    </font>
    <font>
      <sz val="8"/>
      <color theme="1"/>
      <name val="游ゴシック"/>
      <family val="2"/>
      <charset val="128"/>
      <scheme val="minor"/>
    </font>
    <font>
      <sz val="10"/>
      <color theme="1"/>
      <name val="游ゴシック"/>
      <family val="3"/>
      <charset val="128"/>
      <scheme val="minor"/>
    </font>
    <font>
      <sz val="6"/>
      <color theme="1"/>
      <name val="游ゴシック"/>
      <family val="2"/>
      <charset val="128"/>
      <scheme val="minor"/>
    </font>
    <font>
      <sz val="6"/>
      <color theme="1"/>
      <name val="游ゴシック"/>
      <family val="3"/>
      <charset val="128"/>
      <scheme val="minor"/>
    </font>
    <font>
      <b/>
      <sz val="10"/>
      <color theme="1"/>
      <name val="游ゴシック"/>
      <family val="3"/>
      <charset val="128"/>
      <scheme val="minor"/>
    </font>
    <font>
      <b/>
      <sz val="11"/>
      <color theme="1"/>
      <name val="游ゴシック"/>
      <family val="3"/>
      <charset val="128"/>
      <scheme val="minor"/>
    </font>
    <font>
      <sz val="14"/>
      <color theme="1"/>
      <name val="游ゴシック"/>
      <family val="2"/>
      <charset val="128"/>
      <scheme val="minor"/>
    </font>
    <font>
      <sz val="11"/>
      <color theme="1"/>
      <name val="ＭＳ Ｐ明朝"/>
      <family val="1"/>
      <charset val="128"/>
    </font>
    <font>
      <sz val="10"/>
      <color theme="1"/>
      <name val="ＭＳ Ｐ明朝"/>
      <family val="1"/>
      <charset val="128"/>
    </font>
    <font>
      <sz val="9"/>
      <color theme="1"/>
      <name val="ＭＳ Ｐ明朝"/>
      <family val="1"/>
      <charset val="128"/>
    </font>
    <font>
      <sz val="6"/>
      <color theme="1"/>
      <name val="ＭＳ Ｐ明朝"/>
      <family val="1"/>
      <charset val="128"/>
    </font>
    <font>
      <sz val="8"/>
      <color theme="1"/>
      <name val="ＭＳ Ｐ明朝"/>
      <family val="1"/>
      <charset val="128"/>
    </font>
    <font>
      <b/>
      <sz val="10"/>
      <color theme="1"/>
      <name val="ＭＳ Ｐ明朝"/>
      <family val="1"/>
      <charset val="128"/>
    </font>
    <font>
      <sz val="5"/>
      <color theme="1"/>
      <name val="ＭＳ Ｐ明朝"/>
      <family val="1"/>
      <charset val="128"/>
    </font>
    <font>
      <sz val="10"/>
      <color theme="1"/>
      <name val="ＭＳ 明朝"/>
      <family val="1"/>
      <charset val="128"/>
    </font>
    <font>
      <sz val="8"/>
      <color theme="1"/>
      <name val="ＭＳ 明朝"/>
      <family val="1"/>
      <charset val="128"/>
    </font>
    <font>
      <sz val="16"/>
      <color theme="1"/>
      <name val="ＭＳ Ｐ明朝"/>
      <family val="1"/>
      <charset val="128"/>
    </font>
    <font>
      <u/>
      <sz val="11"/>
      <color theme="1"/>
      <name val="ＭＳ Ｐ明朝"/>
      <family val="1"/>
      <charset val="128"/>
    </font>
    <font>
      <b/>
      <sz val="11"/>
      <color theme="1"/>
      <name val="ＭＳ Ｐ明朝"/>
      <family val="1"/>
      <charset val="128"/>
    </font>
    <font>
      <b/>
      <sz val="12"/>
      <color theme="1"/>
      <name val="ＭＳ Ｐ明朝"/>
      <family val="1"/>
      <charset val="128"/>
    </font>
    <font>
      <sz val="7"/>
      <color theme="1"/>
      <name val="ＭＳ 明朝"/>
      <family val="1"/>
      <charset val="128"/>
    </font>
    <font>
      <b/>
      <sz val="8"/>
      <color theme="1"/>
      <name val="ＭＳ Ｐ明朝"/>
      <family val="1"/>
      <charset val="128"/>
    </font>
    <font>
      <sz val="9"/>
      <color indexed="81"/>
      <name val="MS P ゴシック"/>
      <family val="3"/>
      <charset val="128"/>
    </font>
    <font>
      <b/>
      <sz val="9"/>
      <color indexed="81"/>
      <name val="MS P ゴシック"/>
      <family val="3"/>
      <charset val="128"/>
    </font>
    <font>
      <b/>
      <u/>
      <sz val="9"/>
      <color indexed="81"/>
      <name val="MS P ゴシック"/>
      <family val="3"/>
      <charset val="128"/>
    </font>
    <font>
      <sz val="10"/>
      <color theme="0"/>
      <name val="ＭＳ Ｐ明朝"/>
      <family val="1"/>
      <charset val="128"/>
    </font>
  </fonts>
  <fills count="4">
    <fill>
      <patternFill patternType="none"/>
    </fill>
    <fill>
      <patternFill patternType="gray125"/>
    </fill>
    <fill>
      <patternFill patternType="solid">
        <fgColor rgb="FFFFFF00"/>
        <bgColor indexed="64"/>
      </patternFill>
    </fill>
    <fill>
      <patternFill patternType="solid">
        <fgColor theme="4" tint="0.59999389629810485"/>
        <bgColor indexed="64"/>
      </patternFill>
    </fill>
  </fills>
  <borders count="101">
    <border>
      <left/>
      <right/>
      <top/>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right style="dotted">
        <color indexed="64"/>
      </right>
      <top style="thin">
        <color indexed="64"/>
      </top>
      <bottom/>
      <diagonal/>
    </border>
    <border>
      <left/>
      <right style="dotted">
        <color indexed="64"/>
      </right>
      <top/>
      <bottom/>
      <diagonal/>
    </border>
    <border>
      <left/>
      <right style="dotted">
        <color indexed="64"/>
      </right>
      <top/>
      <bottom style="thin">
        <color indexed="64"/>
      </bottom>
      <diagonal/>
    </border>
    <border>
      <left style="dotted">
        <color indexed="64"/>
      </left>
      <right/>
      <top/>
      <bottom/>
      <diagonal/>
    </border>
    <border>
      <left style="dotted">
        <color indexed="64"/>
      </left>
      <right/>
      <top/>
      <bottom style="thin">
        <color indexed="64"/>
      </bottom>
      <diagonal/>
    </border>
    <border>
      <left style="dotted">
        <color indexed="64"/>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otted">
        <color indexed="64"/>
      </left>
      <right/>
      <top style="medium">
        <color indexed="64"/>
      </top>
      <bottom/>
      <diagonal/>
    </border>
    <border>
      <left/>
      <right/>
      <top style="medium">
        <color indexed="64"/>
      </top>
      <bottom/>
      <diagonal/>
    </border>
    <border>
      <left style="thin">
        <color indexed="64"/>
      </left>
      <right/>
      <top/>
      <bottom/>
      <diagonal/>
    </border>
    <border>
      <left style="thin">
        <color indexed="64"/>
      </left>
      <right style="dotted">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dotted">
        <color indexed="64"/>
      </right>
      <top style="medium">
        <color indexed="64"/>
      </top>
      <bottom/>
      <diagonal/>
    </border>
    <border>
      <left/>
      <right style="medium">
        <color indexed="64"/>
      </right>
      <top style="medium">
        <color indexed="64"/>
      </top>
      <bottom/>
      <diagonal/>
    </border>
    <border>
      <left style="thin">
        <color indexed="64"/>
      </left>
      <right/>
      <top/>
      <bottom style="medium">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medium">
        <color indexed="64"/>
      </bottom>
      <diagonal/>
    </border>
    <border>
      <left/>
      <right style="dotted">
        <color indexed="64"/>
      </right>
      <top style="thin">
        <color indexed="64"/>
      </top>
      <bottom style="thin">
        <color indexed="64"/>
      </bottom>
      <diagonal/>
    </border>
    <border>
      <left style="thin">
        <color indexed="64"/>
      </left>
      <right/>
      <top/>
      <bottom style="double">
        <color indexed="64"/>
      </bottom>
      <diagonal/>
    </border>
    <border>
      <left/>
      <right style="dotted">
        <color indexed="64"/>
      </right>
      <top/>
      <bottom style="double">
        <color indexed="64"/>
      </bottom>
      <diagonal/>
    </border>
    <border>
      <left style="dotted">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medium">
        <color indexed="64"/>
      </left>
      <right/>
      <top/>
      <bottom style="double">
        <color indexed="64"/>
      </bottom>
      <diagonal/>
    </border>
    <border>
      <left/>
      <right style="medium">
        <color indexed="64"/>
      </right>
      <top/>
      <bottom style="double">
        <color indexed="64"/>
      </bottom>
      <diagonal/>
    </border>
    <border>
      <left/>
      <right style="thin">
        <color indexed="64"/>
      </right>
      <top/>
      <bottom style="medium">
        <color indexed="64"/>
      </bottom>
      <diagonal/>
    </border>
    <border>
      <left/>
      <right style="dotted">
        <color indexed="64"/>
      </right>
      <top/>
      <bottom style="medium">
        <color indexed="64"/>
      </bottom>
      <diagonal/>
    </border>
    <border>
      <left style="medium">
        <color indexed="64"/>
      </left>
      <right/>
      <top style="thin">
        <color indexed="64"/>
      </top>
      <bottom style="thin">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top style="medium">
        <color indexed="64"/>
      </top>
      <bottom style="thin">
        <color indexed="64"/>
      </bottom>
      <diagonal/>
    </border>
    <border diagonalUp="1">
      <left style="thin">
        <color indexed="64"/>
      </left>
      <right/>
      <top style="medium">
        <color indexed="64"/>
      </top>
      <bottom/>
      <diagonal style="thin">
        <color indexed="64"/>
      </diagonal>
    </border>
    <border diagonalUp="1">
      <left/>
      <right/>
      <top style="medium">
        <color indexed="64"/>
      </top>
      <bottom/>
      <diagonal style="thin">
        <color indexed="64"/>
      </diagonal>
    </border>
    <border diagonalUp="1">
      <left/>
      <right style="thin">
        <color indexed="64"/>
      </right>
      <top style="medium">
        <color indexed="64"/>
      </top>
      <bottom/>
      <diagonal style="thin">
        <color indexed="64"/>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thin">
        <color indexed="64"/>
      </right>
      <top/>
      <bottom style="medium">
        <color indexed="64"/>
      </bottom>
      <diagonal style="thin">
        <color indexed="64"/>
      </diagonal>
    </border>
    <border>
      <left/>
      <right style="thin">
        <color indexed="64"/>
      </right>
      <top style="double">
        <color indexed="64"/>
      </top>
      <bottom/>
      <diagonal/>
    </border>
    <border>
      <left/>
      <right/>
      <top style="double">
        <color indexed="64"/>
      </top>
      <bottom/>
      <diagonal/>
    </border>
    <border>
      <left style="dotted">
        <color indexed="64"/>
      </left>
      <right/>
      <top style="thin">
        <color indexed="64"/>
      </top>
      <bottom style="thin">
        <color indexed="64"/>
      </bottom>
      <diagonal/>
    </border>
    <border>
      <left style="medium">
        <color indexed="64"/>
      </left>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dotted">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style="dotted">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right style="medium">
        <color indexed="64"/>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dotted">
        <color indexed="64"/>
      </right>
      <top style="dotted">
        <color indexed="64"/>
      </top>
      <bottom style="thin">
        <color indexed="64"/>
      </bottom>
      <diagonal/>
    </border>
    <border>
      <left style="dotted">
        <color indexed="64"/>
      </left>
      <right/>
      <top style="dotted">
        <color indexed="64"/>
      </top>
      <bottom style="thin">
        <color indexed="64"/>
      </bottom>
      <diagonal/>
    </border>
    <border>
      <left/>
      <right style="medium">
        <color indexed="64"/>
      </right>
      <top style="dotted">
        <color indexed="64"/>
      </top>
      <bottom style="thin">
        <color indexed="64"/>
      </bottom>
      <diagonal/>
    </border>
    <border>
      <left/>
      <right style="dashed">
        <color indexed="64"/>
      </right>
      <top style="thin">
        <color indexed="64"/>
      </top>
      <bottom/>
      <diagonal/>
    </border>
    <border>
      <left/>
      <right style="dashed">
        <color indexed="64"/>
      </right>
      <top/>
      <bottom style="thin">
        <color indexed="64"/>
      </bottom>
      <diagonal/>
    </border>
  </borders>
  <cellStyleXfs count="1">
    <xf numFmtId="0" fontId="0" fillId="0" borderId="0">
      <alignment vertical="center"/>
    </xf>
  </cellStyleXfs>
  <cellXfs count="719">
    <xf numFmtId="0" fontId="0" fillId="0" borderId="0" xfId="0">
      <alignment vertical="center"/>
    </xf>
    <xf numFmtId="0" fontId="2" fillId="0" borderId="0" xfId="0" applyFont="1">
      <alignment vertical="center"/>
    </xf>
    <xf numFmtId="0" fontId="0" fillId="0" borderId="5" xfId="0" applyBorder="1">
      <alignment vertical="center"/>
    </xf>
    <xf numFmtId="0" fontId="0" fillId="0" borderId="6" xfId="0" applyBorder="1">
      <alignment vertical="center"/>
    </xf>
    <xf numFmtId="0" fontId="6" fillId="0" borderId="5" xfId="0" applyFont="1" applyBorder="1">
      <alignment vertical="center"/>
    </xf>
    <xf numFmtId="0" fontId="0" fillId="0" borderId="33" xfId="0" applyBorder="1">
      <alignment vertical="center"/>
    </xf>
    <xf numFmtId="0" fontId="0" fillId="0" borderId="2" xfId="0" applyBorder="1">
      <alignment vertical="center"/>
    </xf>
    <xf numFmtId="0" fontId="2" fillId="0" borderId="2" xfId="0" applyFont="1" applyBorder="1">
      <alignment vertical="center"/>
    </xf>
    <xf numFmtId="0" fontId="2" fillId="0" borderId="25" xfId="0" applyFont="1" applyBorder="1">
      <alignment vertical="center"/>
    </xf>
    <xf numFmtId="0" fontId="2" fillId="0" borderId="7" xfId="0" applyFont="1" applyBorder="1">
      <alignment vertical="center"/>
    </xf>
    <xf numFmtId="0" fontId="2" fillId="0" borderId="8" xfId="0" applyFont="1" applyBorder="1">
      <alignment vertical="center"/>
    </xf>
    <xf numFmtId="0" fontId="2" fillId="0" borderId="9" xfId="0" applyFont="1" applyBorder="1">
      <alignment vertical="center"/>
    </xf>
    <xf numFmtId="0" fontId="2" fillId="0" borderId="10" xfId="0" applyFont="1" applyBorder="1">
      <alignment vertical="center"/>
    </xf>
    <xf numFmtId="0" fontId="11" fillId="0" borderId="56" xfId="0" applyFont="1" applyBorder="1" applyAlignment="1">
      <alignment horizontal="center" vertical="center"/>
    </xf>
    <xf numFmtId="0" fontId="11" fillId="0" borderId="57" xfId="0" applyFont="1" applyBorder="1" applyAlignment="1">
      <alignment horizontal="center" vertical="center"/>
    </xf>
    <xf numFmtId="0" fontId="11" fillId="0" borderId="58" xfId="0" applyFont="1" applyBorder="1" applyAlignment="1">
      <alignment horizontal="center" vertical="center"/>
    </xf>
    <xf numFmtId="0" fontId="0" fillId="0" borderId="59" xfId="0" applyBorder="1">
      <alignment vertical="center"/>
    </xf>
    <xf numFmtId="0" fontId="0" fillId="0" borderId="60" xfId="0" applyBorder="1">
      <alignment vertical="center"/>
    </xf>
    <xf numFmtId="0" fontId="0" fillId="2" borderId="60" xfId="0" applyFill="1" applyBorder="1">
      <alignment vertical="center"/>
    </xf>
    <xf numFmtId="0" fontId="0" fillId="0" borderId="61" xfId="0" applyBorder="1">
      <alignment vertical="center"/>
    </xf>
    <xf numFmtId="0" fontId="0" fillId="2" borderId="61" xfId="0" applyFill="1" applyBorder="1">
      <alignment vertical="center"/>
    </xf>
    <xf numFmtId="0" fontId="0" fillId="0" borderId="61" xfId="0" applyBorder="1" applyAlignment="1">
      <alignment vertical="center" wrapText="1"/>
    </xf>
    <xf numFmtId="0" fontId="0" fillId="0" borderId="62" xfId="0" applyBorder="1">
      <alignment vertical="center"/>
    </xf>
    <xf numFmtId="0" fontId="0" fillId="0" borderId="63" xfId="0" applyBorder="1">
      <alignment vertical="center"/>
    </xf>
    <xf numFmtId="0" fontId="0" fillId="0" borderId="64" xfId="0" applyBorder="1">
      <alignment vertical="center"/>
    </xf>
    <xf numFmtId="0" fontId="2" fillId="0" borderId="39" xfId="0" applyFont="1" applyBorder="1">
      <alignment vertical="center"/>
    </xf>
    <xf numFmtId="0" fontId="8" fillId="0" borderId="32" xfId="0" applyFont="1" applyBorder="1">
      <alignment vertical="center"/>
    </xf>
    <xf numFmtId="177" fontId="2" fillId="0" borderId="24" xfId="0" applyNumberFormat="1" applyFont="1" applyBorder="1">
      <alignment vertical="center"/>
    </xf>
    <xf numFmtId="177" fontId="2" fillId="0" borderId="36" xfId="0" applyNumberFormat="1" applyFont="1" applyBorder="1">
      <alignment vertical="center"/>
    </xf>
    <xf numFmtId="177" fontId="8" fillId="0" borderId="31" xfId="0" applyNumberFormat="1" applyFont="1" applyBorder="1">
      <alignment vertical="center"/>
    </xf>
    <xf numFmtId="177" fontId="8" fillId="0" borderId="53" xfId="0" applyNumberFormat="1" applyFont="1" applyBorder="1">
      <alignment vertical="center"/>
    </xf>
    <xf numFmtId="177" fontId="2" fillId="0" borderId="0" xfId="0" applyNumberFormat="1" applyFont="1">
      <alignment vertical="center"/>
    </xf>
    <xf numFmtId="0" fontId="14" fillId="0" borderId="0" xfId="0" applyFont="1">
      <alignment vertical="center"/>
    </xf>
    <xf numFmtId="0" fontId="15" fillId="0" borderId="0" xfId="0" applyFont="1" applyAlignment="1" applyProtection="1">
      <alignment horizontal="left" vertical="center"/>
      <protection locked="0"/>
    </xf>
    <xf numFmtId="0" fontId="13" fillId="0" borderId="0" xfId="0" applyFont="1">
      <alignment vertical="center"/>
    </xf>
    <xf numFmtId="0" fontId="14" fillId="0" borderId="24" xfId="0" applyFont="1" applyBorder="1">
      <alignment vertical="center"/>
    </xf>
    <xf numFmtId="0" fontId="14" fillId="0" borderId="36" xfId="0" applyFont="1" applyBorder="1">
      <alignment vertical="center"/>
    </xf>
    <xf numFmtId="0" fontId="17" fillId="0" borderId="0" xfId="0" applyFont="1" applyAlignment="1">
      <alignment vertical="center" shrinkToFit="1"/>
    </xf>
    <xf numFmtId="177" fontId="15" fillId="0" borderId="0" xfId="0" applyNumberFormat="1" applyFont="1">
      <alignment vertical="center"/>
    </xf>
    <xf numFmtId="0" fontId="15" fillId="0" borderId="0" xfId="0" applyFont="1">
      <alignment vertical="center"/>
    </xf>
    <xf numFmtId="0" fontId="14" fillId="0" borderId="9" xfId="0" applyFont="1" applyBorder="1">
      <alignment vertical="center"/>
    </xf>
    <xf numFmtId="0" fontId="16" fillId="0" borderId="0" xfId="0" applyFont="1">
      <alignment vertical="center"/>
    </xf>
    <xf numFmtId="0" fontId="14" fillId="0" borderId="5" xfId="0" applyFont="1" applyBorder="1">
      <alignment vertical="center"/>
    </xf>
    <xf numFmtId="0" fontId="17" fillId="0" borderId="0" xfId="0" applyFont="1">
      <alignment vertical="center"/>
    </xf>
    <xf numFmtId="0" fontId="18" fillId="0" borderId="0" xfId="0" applyFont="1" applyAlignment="1">
      <alignment horizontal="center" vertical="center"/>
    </xf>
    <xf numFmtId="0" fontId="14" fillId="0" borderId="15" xfId="0" applyFont="1" applyBorder="1">
      <alignment vertical="center"/>
    </xf>
    <xf numFmtId="0" fontId="14" fillId="0" borderId="17" xfId="0" applyFont="1" applyBorder="1">
      <alignment vertical="center"/>
    </xf>
    <xf numFmtId="14" fontId="13" fillId="0" borderId="0" xfId="0" applyNumberFormat="1" applyFont="1">
      <alignment vertical="center"/>
    </xf>
    <xf numFmtId="0" fontId="18" fillId="0" borderId="0" xfId="0" applyFont="1">
      <alignment vertical="center"/>
    </xf>
    <xf numFmtId="0" fontId="20" fillId="0" borderId="0" xfId="0" applyFont="1">
      <alignment vertical="center"/>
    </xf>
    <xf numFmtId="0" fontId="13" fillId="0" borderId="0" xfId="0" applyFont="1" applyAlignment="1">
      <alignment vertical="center" wrapText="1"/>
    </xf>
    <xf numFmtId="0" fontId="14" fillId="0" borderId="0" xfId="0" applyFont="1" applyAlignment="1">
      <alignment horizontal="center" vertical="center"/>
    </xf>
    <xf numFmtId="0" fontId="16" fillId="0" borderId="0" xfId="0" applyFont="1" applyAlignment="1" applyProtection="1">
      <alignment horizontal="center" vertical="center"/>
      <protection locked="0"/>
    </xf>
    <xf numFmtId="177" fontId="18" fillId="0" borderId="0" xfId="0" applyNumberFormat="1" applyFont="1" applyAlignment="1">
      <alignment horizontal="center" vertical="center"/>
    </xf>
    <xf numFmtId="0" fontId="18" fillId="0" borderId="0" xfId="0" applyFont="1" applyAlignment="1">
      <alignment horizontal="right"/>
    </xf>
    <xf numFmtId="0" fontId="13" fillId="0" borderId="0" xfId="0" applyFont="1" applyAlignment="1" applyProtection="1">
      <alignment horizontal="center" vertical="center"/>
      <protection locked="0"/>
    </xf>
    <xf numFmtId="0" fontId="16" fillId="0" borderId="9" xfId="0" applyFont="1" applyBorder="1" applyAlignment="1">
      <alignment horizontal="center" vertical="center"/>
    </xf>
    <xf numFmtId="0" fontId="17" fillId="0" borderId="0" xfId="0" applyFont="1" applyAlignment="1">
      <alignment horizontal="center" vertical="center"/>
    </xf>
    <xf numFmtId="0" fontId="16" fillId="0" borderId="90" xfId="0" applyFont="1" applyBorder="1" applyAlignment="1" applyProtection="1">
      <alignment vertical="center" wrapText="1"/>
      <protection locked="0"/>
    </xf>
    <xf numFmtId="0" fontId="16" fillId="0" borderId="90" xfId="0" applyFont="1" applyBorder="1" applyProtection="1">
      <alignment vertical="center"/>
      <protection locked="0"/>
    </xf>
    <xf numFmtId="0" fontId="17" fillId="0" borderId="90" xfId="0" applyFont="1" applyBorder="1">
      <alignment vertical="center"/>
    </xf>
    <xf numFmtId="0" fontId="17" fillId="0" borderId="92" xfId="0" applyFont="1" applyBorder="1">
      <alignment vertical="center"/>
    </xf>
    <xf numFmtId="0" fontId="14" fillId="0" borderId="39" xfId="0" applyFont="1" applyBorder="1">
      <alignment vertical="center"/>
    </xf>
    <xf numFmtId="0" fontId="15" fillId="0" borderId="53" xfId="0" applyFont="1" applyBorder="1">
      <alignment vertical="center"/>
    </xf>
    <xf numFmtId="0" fontId="15" fillId="0" borderId="32" xfId="0" applyFont="1" applyBorder="1">
      <alignment vertical="center"/>
    </xf>
    <xf numFmtId="0" fontId="17" fillId="0" borderId="91" xfId="0" applyFont="1" applyBorder="1" applyAlignment="1">
      <alignment horizontal="left" vertical="top"/>
    </xf>
    <xf numFmtId="0" fontId="17" fillId="0" borderId="90" xfId="0" applyFont="1" applyBorder="1" applyAlignment="1">
      <alignment horizontal="center" vertical="center"/>
    </xf>
    <xf numFmtId="0" fontId="16" fillId="0" borderId="0" xfId="0" applyFont="1" applyAlignment="1">
      <alignment horizontal="center" vertical="center"/>
    </xf>
    <xf numFmtId="0" fontId="17" fillId="3" borderId="91" xfId="0" applyFont="1" applyFill="1" applyBorder="1" applyAlignment="1">
      <alignment horizontal="left" vertical="top"/>
    </xf>
    <xf numFmtId="0" fontId="17" fillId="3" borderId="90" xfId="0" applyFont="1" applyFill="1" applyBorder="1" applyAlignment="1">
      <alignment horizontal="center" vertical="center"/>
    </xf>
    <xf numFmtId="0" fontId="16" fillId="0" borderId="90" xfId="0" applyFont="1" applyBorder="1" applyAlignment="1">
      <alignment vertical="center" wrapText="1"/>
    </xf>
    <xf numFmtId="0" fontId="16" fillId="0" borderId="90" xfId="0" applyFont="1" applyBorder="1">
      <alignment vertical="center"/>
    </xf>
    <xf numFmtId="0" fontId="16" fillId="3" borderId="9" xfId="0" applyFont="1" applyFill="1" applyBorder="1" applyAlignment="1">
      <alignment horizontal="center" vertical="center"/>
    </xf>
    <xf numFmtId="0" fontId="13" fillId="0" borderId="0" xfId="0" applyFont="1" applyAlignment="1">
      <alignment horizontal="center" vertical="center"/>
    </xf>
    <xf numFmtId="0" fontId="14" fillId="0" borderId="6" xfId="0" applyFont="1" applyBorder="1">
      <alignment vertical="center"/>
    </xf>
    <xf numFmtId="0" fontId="14" fillId="0" borderId="25" xfId="0" applyFont="1" applyBorder="1">
      <alignment vertical="center"/>
    </xf>
    <xf numFmtId="0" fontId="14" fillId="0" borderId="7" xfId="0" applyFont="1" applyBorder="1">
      <alignment vertical="center"/>
    </xf>
    <xf numFmtId="0" fontId="14" fillId="0" borderId="8" xfId="0" applyFont="1" applyBorder="1">
      <alignment vertical="center"/>
    </xf>
    <xf numFmtId="0" fontId="14" fillId="0" borderId="10" xfId="0" applyFont="1" applyBorder="1">
      <alignment vertical="center"/>
    </xf>
    <xf numFmtId="0" fontId="15" fillId="0" borderId="0" xfId="0" applyFont="1" applyAlignment="1">
      <alignment horizontal="left" vertical="center"/>
    </xf>
    <xf numFmtId="0" fontId="14" fillId="0" borderId="0" xfId="0" applyFont="1" applyAlignment="1"/>
    <xf numFmtId="0" fontId="17" fillId="0" borderId="0" xfId="0" applyFont="1" applyAlignment="1">
      <alignment horizontal="left" vertical="top"/>
    </xf>
    <xf numFmtId="0" fontId="16" fillId="0" borderId="0" xfId="0" applyFont="1" applyAlignment="1">
      <alignment vertical="center" wrapText="1"/>
    </xf>
    <xf numFmtId="0" fontId="24" fillId="0" borderId="0" xfId="0" applyFont="1">
      <alignment vertical="center"/>
    </xf>
    <xf numFmtId="0" fontId="15" fillId="0" borderId="0" xfId="0" applyFont="1" applyAlignment="1">
      <alignment horizontal="center" vertical="center"/>
    </xf>
    <xf numFmtId="0" fontId="31" fillId="0" borderId="0" xfId="0" applyFont="1">
      <alignment vertical="center"/>
    </xf>
    <xf numFmtId="0" fontId="14" fillId="0" borderId="4" xfId="0" applyFont="1" applyBorder="1" applyAlignment="1">
      <alignment horizontal="center" vertical="center"/>
    </xf>
    <xf numFmtId="0" fontId="14" fillId="0" borderId="15" xfId="0" applyFont="1" applyBorder="1" applyAlignment="1">
      <alignment horizontal="center" vertical="center"/>
    </xf>
    <xf numFmtId="0" fontId="14" fillId="0" borderId="8" xfId="0" applyFont="1" applyBorder="1" applyAlignment="1">
      <alignment horizontal="center" vertical="center"/>
    </xf>
    <xf numFmtId="0" fontId="14" fillId="0" borderId="17" xfId="0" applyFont="1" applyBorder="1" applyAlignment="1">
      <alignment horizontal="center" vertical="center"/>
    </xf>
    <xf numFmtId="0" fontId="14" fillId="0" borderId="5" xfId="0" applyFont="1" applyBorder="1" applyAlignment="1">
      <alignment horizontal="center" vertical="center"/>
    </xf>
    <xf numFmtId="0" fontId="14" fillId="0" borderId="6" xfId="0" applyFont="1" applyBorder="1" applyAlignment="1">
      <alignment horizontal="center" vertical="center"/>
    </xf>
    <xf numFmtId="0" fontId="14" fillId="0" borderId="9" xfId="0" applyFont="1" applyBorder="1" applyAlignment="1">
      <alignment horizontal="center" vertical="center"/>
    </xf>
    <xf numFmtId="0" fontId="14" fillId="0" borderId="10" xfId="0" applyFont="1" applyBorder="1" applyAlignment="1">
      <alignment horizontal="center" vertical="center"/>
    </xf>
    <xf numFmtId="0" fontId="14" fillId="0" borderId="11" xfId="0" applyFont="1" applyBorder="1" applyAlignment="1">
      <alignment horizontal="center" vertical="center"/>
    </xf>
    <xf numFmtId="0" fontId="14" fillId="0" borderId="13" xfId="0" applyFont="1" applyBorder="1" applyAlignment="1">
      <alignment horizontal="center" vertical="center"/>
    </xf>
    <xf numFmtId="0" fontId="14" fillId="3" borderId="4" xfId="0" applyFont="1" applyFill="1" applyBorder="1" applyAlignment="1" applyProtection="1">
      <alignment horizontal="center" vertical="center"/>
      <protection locked="0"/>
    </xf>
    <xf numFmtId="0" fontId="14" fillId="3" borderId="5" xfId="0" applyFont="1" applyFill="1" applyBorder="1" applyAlignment="1" applyProtection="1">
      <alignment horizontal="center" vertical="center"/>
      <protection locked="0"/>
    </xf>
    <xf numFmtId="0" fontId="14" fillId="3" borderId="6" xfId="0" applyFont="1" applyFill="1" applyBorder="1" applyAlignment="1" applyProtection="1">
      <alignment horizontal="center" vertical="center"/>
      <protection locked="0"/>
    </xf>
    <xf numFmtId="0" fontId="14" fillId="3" borderId="8" xfId="0" applyFont="1" applyFill="1" applyBorder="1" applyAlignment="1" applyProtection="1">
      <alignment horizontal="center" vertical="center"/>
      <protection locked="0"/>
    </xf>
    <xf numFmtId="0" fontId="14" fillId="3" borderId="9" xfId="0" applyFont="1" applyFill="1" applyBorder="1" applyAlignment="1" applyProtection="1">
      <alignment horizontal="center" vertical="center"/>
      <protection locked="0"/>
    </xf>
    <xf numFmtId="0" fontId="14" fillId="3" borderId="10" xfId="0" applyFont="1" applyFill="1" applyBorder="1" applyAlignment="1" applyProtection="1">
      <alignment horizontal="center" vertical="center"/>
      <protection locked="0"/>
    </xf>
    <xf numFmtId="49" fontId="15" fillId="3" borderId="9" xfId="0" applyNumberFormat="1" applyFont="1" applyFill="1" applyBorder="1" applyAlignment="1" applyProtection="1">
      <alignment horizontal="center" vertical="top"/>
      <protection locked="0"/>
    </xf>
    <xf numFmtId="49" fontId="15" fillId="3" borderId="14" xfId="0" applyNumberFormat="1" applyFont="1" applyFill="1" applyBorder="1" applyAlignment="1" applyProtection="1">
      <alignment horizontal="center" vertical="top"/>
      <protection locked="0"/>
    </xf>
    <xf numFmtId="0" fontId="17" fillId="3" borderId="97" xfId="0" applyFont="1" applyFill="1" applyBorder="1" applyAlignment="1" applyProtection="1">
      <alignment horizontal="center" vertical="center"/>
      <protection locked="0"/>
    </xf>
    <xf numFmtId="0" fontId="17" fillId="3" borderId="96" xfId="0" applyFont="1" applyFill="1" applyBorder="1" applyAlignment="1" applyProtection="1">
      <alignment horizontal="center" vertical="center"/>
      <protection locked="0"/>
    </xf>
    <xf numFmtId="0" fontId="17" fillId="3" borderId="9" xfId="0" applyFont="1" applyFill="1" applyBorder="1" applyAlignment="1" applyProtection="1">
      <alignment horizontal="center" vertical="center"/>
      <protection locked="0"/>
    </xf>
    <xf numFmtId="0" fontId="17" fillId="3" borderId="95" xfId="0" applyFont="1" applyFill="1" applyBorder="1" applyAlignment="1" applyProtection="1">
      <alignment horizontal="center" vertical="center"/>
      <protection locked="0"/>
    </xf>
    <xf numFmtId="0" fontId="17" fillId="3" borderId="98" xfId="0"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protection locked="0"/>
    </xf>
    <xf numFmtId="49" fontId="15" fillId="3" borderId="90" xfId="0" applyNumberFormat="1" applyFont="1" applyFill="1" applyBorder="1" applyAlignment="1" applyProtection="1">
      <alignment horizontal="center" vertical="center"/>
      <protection locked="0"/>
    </xf>
    <xf numFmtId="0" fontId="17" fillId="3" borderId="14" xfId="0" applyFont="1" applyFill="1" applyBorder="1" applyAlignment="1" applyProtection="1">
      <alignment horizontal="center" vertical="center"/>
      <protection locked="0"/>
    </xf>
    <xf numFmtId="0" fontId="14" fillId="0" borderId="11" xfId="0" applyFont="1" applyBorder="1" applyAlignment="1">
      <alignment horizontal="center" vertical="center" wrapText="1"/>
    </xf>
    <xf numFmtId="0" fontId="14" fillId="0" borderId="11" xfId="0" applyFont="1" applyBorder="1" applyAlignment="1">
      <alignment horizontal="center" vertical="center" wrapText="1" shrinkToFit="1"/>
    </xf>
    <xf numFmtId="0" fontId="14" fillId="0" borderId="5" xfId="0" applyFont="1" applyBorder="1" applyAlignment="1">
      <alignment horizontal="center" vertical="center" wrapText="1" shrinkToFit="1"/>
    </xf>
    <xf numFmtId="0" fontId="14" fillId="0" borderId="6" xfId="0" applyFont="1" applyBorder="1" applyAlignment="1">
      <alignment horizontal="center" vertical="center" wrapText="1" shrinkToFit="1"/>
    </xf>
    <xf numFmtId="0" fontId="14" fillId="0" borderId="13" xfId="0" applyFont="1" applyBorder="1" applyAlignment="1">
      <alignment horizontal="center" vertical="center" wrapText="1" shrinkToFit="1"/>
    </xf>
    <xf numFmtId="0" fontId="14" fillId="0" borderId="9" xfId="0" applyFont="1" applyBorder="1" applyAlignment="1">
      <alignment horizontal="center" vertical="center" wrapText="1" shrinkToFit="1"/>
    </xf>
    <xf numFmtId="0" fontId="14" fillId="0" borderId="10" xfId="0" applyFont="1" applyBorder="1" applyAlignment="1">
      <alignment horizontal="center" vertical="center" wrapText="1" shrinkToFit="1"/>
    </xf>
    <xf numFmtId="0" fontId="16" fillId="0" borderId="5" xfId="0" applyFont="1" applyBorder="1" applyAlignment="1">
      <alignment horizontal="center" vertical="center" wrapText="1"/>
    </xf>
    <xf numFmtId="0" fontId="16" fillId="0" borderId="5" xfId="0" applyFont="1" applyBorder="1" applyAlignment="1">
      <alignment horizontal="center" vertical="center"/>
    </xf>
    <xf numFmtId="0" fontId="16" fillId="0" borderId="6" xfId="0" applyFont="1" applyBorder="1" applyAlignment="1">
      <alignment horizontal="center" vertical="center"/>
    </xf>
    <xf numFmtId="0" fontId="16" fillId="0" borderId="9" xfId="0" applyFont="1" applyBorder="1" applyAlignment="1">
      <alignment horizontal="center" vertical="center"/>
    </xf>
    <xf numFmtId="0" fontId="16" fillId="0" borderId="10" xfId="0" applyFont="1" applyBorder="1" applyAlignment="1">
      <alignment horizontal="center" vertical="center"/>
    </xf>
    <xf numFmtId="0" fontId="14" fillId="3" borderId="4" xfId="0" applyFont="1" applyFill="1" applyBorder="1" applyAlignment="1" applyProtection="1">
      <alignment horizontal="center" vertical="center" wrapText="1"/>
      <protection locked="0"/>
    </xf>
    <xf numFmtId="0" fontId="14" fillId="3" borderId="5" xfId="0" applyFont="1" applyFill="1" applyBorder="1" applyAlignment="1" applyProtection="1">
      <alignment horizontal="center" vertical="center" wrapText="1"/>
      <protection locked="0"/>
    </xf>
    <xf numFmtId="0" fontId="14" fillId="3" borderId="99" xfId="0" applyFont="1" applyFill="1" applyBorder="1" applyAlignment="1" applyProtection="1">
      <alignment horizontal="center" vertical="center" wrapText="1"/>
      <protection locked="0"/>
    </xf>
    <xf numFmtId="0" fontId="14" fillId="3" borderId="8" xfId="0" applyFont="1" applyFill="1" applyBorder="1" applyAlignment="1" applyProtection="1">
      <alignment horizontal="center" vertical="center" wrapText="1"/>
      <protection locked="0"/>
    </xf>
    <xf numFmtId="0" fontId="14" fillId="3" borderId="9" xfId="0" applyFont="1" applyFill="1" applyBorder="1" applyAlignment="1" applyProtection="1">
      <alignment horizontal="center" vertical="center" wrapText="1"/>
      <protection locked="0"/>
    </xf>
    <xf numFmtId="0" fontId="14" fillId="3" borderId="100" xfId="0" applyFont="1" applyFill="1" applyBorder="1" applyAlignment="1" applyProtection="1">
      <alignment horizontal="center" vertical="center" wrapText="1"/>
      <protection locked="0"/>
    </xf>
    <xf numFmtId="0" fontId="14" fillId="0" borderId="4" xfId="0" applyFont="1" applyBorder="1" applyAlignment="1" applyProtection="1">
      <alignment horizontal="center" vertical="center" wrapText="1"/>
      <protection locked="0"/>
    </xf>
    <xf numFmtId="0" fontId="14" fillId="0" borderId="5" xfId="0" applyFont="1" applyBorder="1" applyAlignment="1" applyProtection="1">
      <alignment horizontal="center" vertical="center" wrapText="1"/>
      <protection locked="0"/>
    </xf>
    <xf numFmtId="0" fontId="14" fillId="0" borderId="12" xfId="0" applyFont="1" applyBorder="1" applyAlignment="1" applyProtection="1">
      <alignment horizontal="center" vertical="center" wrapText="1"/>
      <protection locked="0"/>
    </xf>
    <xf numFmtId="0" fontId="14" fillId="0" borderId="8" xfId="0" applyFont="1" applyBorder="1" applyAlignment="1" applyProtection="1">
      <alignment horizontal="center" vertical="center" wrapText="1"/>
      <protection locked="0"/>
    </xf>
    <xf numFmtId="0" fontId="14" fillId="0" borderId="9" xfId="0" applyFont="1" applyBorder="1" applyAlignment="1" applyProtection="1">
      <alignment horizontal="center" vertical="center" wrapText="1"/>
      <protection locked="0"/>
    </xf>
    <xf numFmtId="0" fontId="14" fillId="0" borderId="14" xfId="0" applyFont="1" applyBorder="1" applyAlignment="1" applyProtection="1">
      <alignment horizontal="center" vertical="center" wrapText="1"/>
      <protection locked="0"/>
    </xf>
    <xf numFmtId="0" fontId="14" fillId="0" borderId="5" xfId="0" applyFont="1" applyBorder="1" applyAlignment="1">
      <alignment horizontal="left" vertical="center"/>
    </xf>
    <xf numFmtId="0" fontId="14" fillId="0" borderId="12" xfId="0" applyFont="1" applyBorder="1" applyAlignment="1">
      <alignment horizontal="left" vertical="center"/>
    </xf>
    <xf numFmtId="0" fontId="14" fillId="0" borderId="9" xfId="0" applyFont="1" applyBorder="1" applyAlignment="1">
      <alignment horizontal="left" vertical="center"/>
    </xf>
    <xf numFmtId="0" fontId="14" fillId="0" borderId="14" xfId="0" applyFont="1" applyBorder="1" applyAlignment="1">
      <alignment horizontal="left" vertical="center"/>
    </xf>
    <xf numFmtId="0" fontId="14" fillId="0" borderId="20" xfId="0" applyFont="1" applyBorder="1" applyAlignment="1" applyProtection="1">
      <alignment horizontal="center" vertical="center"/>
      <protection locked="0"/>
    </xf>
    <xf numFmtId="0" fontId="14" fillId="0" borderId="5" xfId="0" applyFont="1" applyBorder="1" applyAlignment="1" applyProtection="1">
      <alignment horizontal="center" vertical="center"/>
      <protection locked="0"/>
    </xf>
    <xf numFmtId="0" fontId="14" fillId="0" borderId="6" xfId="0" applyFont="1" applyBorder="1" applyAlignment="1" applyProtection="1">
      <alignment horizontal="center" vertical="center"/>
      <protection locked="0"/>
    </xf>
    <xf numFmtId="0" fontId="14" fillId="0" borderId="19" xfId="0" applyFont="1" applyBorder="1" applyAlignment="1" applyProtection="1">
      <alignment horizontal="center" vertical="center"/>
      <protection locked="0"/>
    </xf>
    <xf numFmtId="0" fontId="14" fillId="0" borderId="9" xfId="0" applyFont="1" applyBorder="1" applyAlignment="1" applyProtection="1">
      <alignment horizontal="center" vertical="center"/>
      <protection locked="0"/>
    </xf>
    <xf numFmtId="0" fontId="14" fillId="0" borderId="10" xfId="0" applyFont="1" applyBorder="1" applyAlignment="1" applyProtection="1">
      <alignment horizontal="center" vertical="center"/>
      <protection locked="0"/>
    </xf>
    <xf numFmtId="0" fontId="14" fillId="3" borderId="0" xfId="0" applyFont="1" applyFill="1" applyAlignment="1" applyProtection="1">
      <alignment horizontal="center" vertical="center"/>
      <protection locked="0"/>
    </xf>
    <xf numFmtId="0" fontId="13" fillId="3" borderId="0" xfId="0" applyFont="1" applyFill="1" applyAlignment="1" applyProtection="1">
      <alignment horizontal="center" vertical="center"/>
      <protection locked="0"/>
    </xf>
    <xf numFmtId="0" fontId="14" fillId="0" borderId="48" xfId="0" applyFont="1" applyBorder="1" applyAlignment="1" applyProtection="1">
      <alignment horizontal="center" vertical="center"/>
      <protection locked="0"/>
    </xf>
    <xf numFmtId="0" fontId="14" fillId="0" borderId="49" xfId="0" applyFont="1" applyBorder="1" applyAlignment="1" applyProtection="1">
      <alignment horizontal="center" vertical="center"/>
      <protection locked="0"/>
    </xf>
    <xf numFmtId="0" fontId="14" fillId="0" borderId="50" xfId="0" applyFont="1" applyBorder="1" applyAlignment="1" applyProtection="1">
      <alignment horizontal="center" vertical="center"/>
      <protection locked="0"/>
    </xf>
    <xf numFmtId="0" fontId="14" fillId="0" borderId="4" xfId="0" applyFont="1" applyBorder="1" applyAlignment="1" applyProtection="1">
      <alignment horizontal="center" vertical="center"/>
      <protection locked="0"/>
    </xf>
    <xf numFmtId="0" fontId="14" fillId="0" borderId="15" xfId="0" applyFont="1" applyBorder="1" applyAlignment="1" applyProtection="1">
      <alignment horizontal="center" vertical="center"/>
      <protection locked="0"/>
    </xf>
    <xf numFmtId="0" fontId="14" fillId="0" borderId="46" xfId="0" applyFont="1" applyBorder="1" applyAlignment="1" applyProtection="1">
      <alignment horizontal="center" vertical="center"/>
      <protection locked="0"/>
    </xf>
    <xf numFmtId="0" fontId="14" fillId="0" borderId="47" xfId="0" applyFont="1" applyBorder="1" applyAlignment="1" applyProtection="1">
      <alignment horizontal="center" vertical="center"/>
      <protection locked="0"/>
    </xf>
    <xf numFmtId="177" fontId="14" fillId="0" borderId="0" xfId="0" applyNumberFormat="1" applyFont="1" applyAlignment="1">
      <alignment horizontal="center" vertical="center"/>
    </xf>
    <xf numFmtId="177" fontId="14" fillId="0" borderId="7" xfId="0" applyNumberFormat="1" applyFont="1" applyBorder="1" applyAlignment="1">
      <alignment horizontal="center" vertical="center"/>
    </xf>
    <xf numFmtId="177" fontId="14" fillId="0" borderId="31" xfId="0" applyNumberFormat="1" applyFont="1" applyBorder="1" applyAlignment="1">
      <alignment horizontal="center" vertical="center"/>
    </xf>
    <xf numFmtId="177" fontId="14" fillId="0" borderId="53" xfId="0" applyNumberFormat="1" applyFont="1" applyBorder="1" applyAlignment="1">
      <alignment horizontal="center" vertical="center"/>
    </xf>
    <xf numFmtId="177" fontId="14" fillId="0" borderId="25" xfId="0" applyNumberFormat="1" applyFont="1" applyBorder="1" applyAlignment="1">
      <alignment horizontal="center" vertical="center"/>
    </xf>
    <xf numFmtId="177" fontId="14" fillId="0" borderId="16" xfId="0" applyNumberFormat="1" applyFont="1" applyBorder="1" applyAlignment="1">
      <alignment horizontal="center" vertical="center"/>
    </xf>
    <xf numFmtId="177" fontId="14" fillId="0" borderId="40" xfId="0" applyNumberFormat="1" applyFont="1" applyBorder="1" applyAlignment="1">
      <alignment horizontal="center" vertical="center"/>
    </xf>
    <xf numFmtId="177" fontId="14" fillId="0" borderId="54" xfId="0" applyNumberFormat="1" applyFont="1" applyBorder="1" applyAlignment="1">
      <alignment horizontal="center" vertical="center"/>
    </xf>
    <xf numFmtId="177" fontId="14" fillId="0" borderId="2" xfId="0" applyNumberFormat="1" applyFont="1" applyBorder="1" applyAlignment="1">
      <alignment horizontal="center" vertical="center"/>
    </xf>
    <xf numFmtId="177" fontId="14" fillId="0" borderId="32" xfId="0" applyNumberFormat="1" applyFont="1" applyBorder="1" applyAlignment="1">
      <alignment horizontal="center" vertical="center"/>
    </xf>
    <xf numFmtId="0" fontId="14" fillId="0" borderId="8" xfId="0" applyFont="1" applyBorder="1" applyAlignment="1" applyProtection="1">
      <alignment horizontal="center" vertical="center"/>
      <protection locked="0"/>
    </xf>
    <xf numFmtId="0" fontId="14" fillId="0" borderId="17" xfId="0" applyFont="1" applyBorder="1" applyAlignment="1" applyProtection="1">
      <alignment horizontal="center" vertical="center"/>
      <protection locked="0"/>
    </xf>
    <xf numFmtId="0" fontId="14" fillId="0" borderId="12" xfId="0" applyFont="1" applyBorder="1" applyAlignment="1" applyProtection="1">
      <alignment horizontal="center" vertical="center"/>
      <protection locked="0"/>
    </xf>
    <xf numFmtId="0" fontId="14" fillId="0" borderId="14" xfId="0" applyFont="1" applyBorder="1" applyAlignment="1" applyProtection="1">
      <alignment horizontal="center" vertical="center"/>
      <protection locked="0"/>
    </xf>
    <xf numFmtId="0" fontId="14" fillId="0" borderId="46" xfId="0" applyFont="1" applyBorder="1" applyAlignment="1">
      <alignment horizontal="center" vertical="center"/>
    </xf>
    <xf numFmtId="0" fontId="14" fillId="0" borderId="49" xfId="0" applyFont="1" applyBorder="1" applyAlignment="1">
      <alignment horizontal="center" vertical="center"/>
    </xf>
    <xf numFmtId="0" fontId="14" fillId="0" borderId="50" xfId="0" applyFont="1" applyBorder="1" applyAlignment="1">
      <alignment horizontal="center" vertical="center"/>
    </xf>
    <xf numFmtId="178" fontId="18" fillId="0" borderId="4" xfId="0" applyNumberFormat="1" applyFont="1" applyBorder="1" applyAlignment="1">
      <alignment horizontal="center" vertical="center"/>
    </xf>
    <xf numFmtId="178" fontId="18" fillId="0" borderId="5" xfId="0" applyNumberFormat="1" applyFont="1" applyBorder="1" applyAlignment="1">
      <alignment horizontal="center" vertical="center"/>
    </xf>
    <xf numFmtId="178" fontId="18" fillId="0" borderId="25" xfId="0" applyNumberFormat="1" applyFont="1" applyBorder="1" applyAlignment="1">
      <alignment horizontal="center" vertical="center"/>
    </xf>
    <xf numFmtId="178" fontId="18" fillId="0" borderId="0" xfId="0" applyNumberFormat="1" applyFont="1" applyAlignment="1">
      <alignment horizontal="center" vertical="center"/>
    </xf>
    <xf numFmtId="178" fontId="18" fillId="0" borderId="8" xfId="0" applyNumberFormat="1" applyFont="1" applyBorder="1" applyAlignment="1">
      <alignment horizontal="center" vertical="center"/>
    </xf>
    <xf numFmtId="178" fontId="18" fillId="0" borderId="9" xfId="0" applyNumberFormat="1" applyFont="1" applyBorder="1" applyAlignment="1">
      <alignment horizontal="center" vertical="center"/>
    </xf>
    <xf numFmtId="0" fontId="14" fillId="0" borderId="0" xfId="0" applyFont="1" applyAlignment="1">
      <alignment horizontal="center" vertical="center"/>
    </xf>
    <xf numFmtId="178" fontId="14" fillId="0" borderId="37" xfId="0" applyNumberFormat="1" applyFont="1" applyBorder="1" applyAlignment="1">
      <alignment horizontal="right" vertical="center"/>
    </xf>
    <xf numFmtId="178" fontId="14" fillId="0" borderId="24" xfId="0" applyNumberFormat="1" applyFont="1" applyBorder="1" applyAlignment="1">
      <alignment horizontal="right" vertical="center"/>
    </xf>
    <xf numFmtId="178" fontId="14" fillId="0" borderId="40" xfId="0" applyNumberFormat="1" applyFont="1" applyBorder="1" applyAlignment="1">
      <alignment horizontal="right" vertical="center"/>
    </xf>
    <xf numFmtId="178" fontId="14" fillId="0" borderId="31" xfId="0" applyNumberFormat="1" applyFont="1" applyBorder="1" applyAlignment="1">
      <alignment horizontal="right" vertical="center"/>
    </xf>
    <xf numFmtId="0" fontId="18" fillId="0" borderId="5" xfId="0" applyFont="1" applyBorder="1" applyAlignment="1">
      <alignment horizontal="right"/>
    </xf>
    <xf numFmtId="0" fontId="18" fillId="0" borderId="6" xfId="0" applyFont="1" applyBorder="1" applyAlignment="1">
      <alignment horizontal="right"/>
    </xf>
    <xf numFmtId="0" fontId="18" fillId="0" borderId="0" xfId="0" applyFont="1" applyAlignment="1">
      <alignment horizontal="right"/>
    </xf>
    <xf numFmtId="0" fontId="18" fillId="0" borderId="7" xfId="0" applyFont="1" applyBorder="1" applyAlignment="1">
      <alignment horizontal="right"/>
    </xf>
    <xf numFmtId="0" fontId="18" fillId="0" borderId="9" xfId="0" applyFont="1" applyBorder="1" applyAlignment="1">
      <alignment horizontal="right"/>
    </xf>
    <xf numFmtId="0" fontId="18" fillId="0" borderId="10" xfId="0" applyFont="1" applyBorder="1" applyAlignment="1">
      <alignment horizontal="right"/>
    </xf>
    <xf numFmtId="0" fontId="14" fillId="0" borderId="4" xfId="0" applyFont="1" applyBorder="1" applyAlignment="1">
      <alignment horizontal="center"/>
    </xf>
    <xf numFmtId="0" fontId="14" fillId="0" borderId="5" xfId="0" applyFont="1" applyBorder="1" applyAlignment="1">
      <alignment horizontal="center"/>
    </xf>
    <xf numFmtId="0" fontId="14" fillId="0" borderId="1" xfId="0" applyFont="1" applyBorder="1" applyAlignment="1">
      <alignment horizontal="center" vertical="center"/>
    </xf>
    <xf numFmtId="0" fontId="14" fillId="0" borderId="77" xfId="0" applyFont="1" applyBorder="1" applyAlignment="1">
      <alignment horizontal="center" vertical="center"/>
    </xf>
    <xf numFmtId="0" fontId="14" fillId="0" borderId="31" xfId="0" applyFont="1" applyBorder="1" applyAlignment="1">
      <alignment horizontal="center" vertical="center"/>
    </xf>
    <xf numFmtId="0" fontId="17" fillId="0" borderId="35" xfId="0" applyFont="1" applyBorder="1" applyAlignment="1">
      <alignment horizontal="center" vertical="center" shrinkToFit="1"/>
    </xf>
    <xf numFmtId="0" fontId="17" fillId="0" borderId="24" xfId="0" applyFont="1" applyBorder="1" applyAlignment="1">
      <alignment horizontal="center" vertical="center" shrinkToFit="1"/>
    </xf>
    <xf numFmtId="0" fontId="17" fillId="0" borderId="36" xfId="0" applyFont="1" applyBorder="1" applyAlignment="1">
      <alignment horizontal="center" vertical="center" shrinkToFit="1"/>
    </xf>
    <xf numFmtId="0" fontId="17" fillId="0" borderId="77" xfId="0" applyFont="1" applyBorder="1" applyAlignment="1">
      <alignment horizontal="center" vertical="center" shrinkToFit="1"/>
    </xf>
    <xf numFmtId="0" fontId="17" fillId="0" borderId="31" xfId="0" applyFont="1" applyBorder="1" applyAlignment="1">
      <alignment horizontal="center" vertical="center" shrinkToFit="1"/>
    </xf>
    <xf numFmtId="0" fontId="17" fillId="0" borderId="53" xfId="0" applyFont="1" applyBorder="1" applyAlignment="1">
      <alignment horizontal="center" vertical="center" shrinkToFit="1"/>
    </xf>
    <xf numFmtId="0" fontId="14" fillId="0" borderId="68" xfId="0" applyFont="1" applyBorder="1" applyAlignment="1">
      <alignment horizontal="center" vertical="center"/>
    </xf>
    <xf numFmtId="0" fontId="14" fillId="0" borderId="69" xfId="0" applyFont="1" applyBorder="1" applyAlignment="1">
      <alignment horizontal="center" vertical="center"/>
    </xf>
    <xf numFmtId="0" fontId="14" fillId="0" borderId="70" xfId="0" applyFont="1" applyBorder="1" applyAlignment="1">
      <alignment horizontal="center" vertical="center"/>
    </xf>
    <xf numFmtId="0" fontId="14" fillId="0" borderId="71" xfId="0" applyFont="1" applyBorder="1" applyAlignment="1">
      <alignment horizontal="center" vertical="center"/>
    </xf>
    <xf numFmtId="0" fontId="14" fillId="0" borderId="72" xfId="0" applyFont="1" applyBorder="1" applyAlignment="1">
      <alignment horizontal="center" vertical="center"/>
    </xf>
    <xf numFmtId="0" fontId="14" fillId="0" borderId="73" xfId="0" applyFont="1" applyBorder="1" applyAlignment="1">
      <alignment horizontal="center" vertical="center"/>
    </xf>
    <xf numFmtId="178" fontId="15" fillId="0" borderId="37" xfId="0" applyNumberFormat="1" applyFont="1" applyBorder="1" applyAlignment="1">
      <alignment horizontal="right" vertical="center"/>
    </xf>
    <xf numFmtId="178" fontId="15" fillId="0" borderId="24" xfId="0" applyNumberFormat="1" applyFont="1" applyBorder="1" applyAlignment="1">
      <alignment horizontal="right" vertical="center"/>
    </xf>
    <xf numFmtId="178" fontId="15" fillId="0" borderId="40" xfId="0" applyNumberFormat="1" applyFont="1" applyBorder="1" applyAlignment="1">
      <alignment horizontal="right" vertical="center"/>
    </xf>
    <xf numFmtId="178" fontId="15" fillId="0" borderId="31" xfId="0" applyNumberFormat="1" applyFont="1" applyBorder="1" applyAlignment="1">
      <alignment horizontal="right" vertical="center"/>
    </xf>
    <xf numFmtId="0" fontId="24" fillId="0" borderId="4" xfId="0" applyFont="1" applyBorder="1" applyAlignment="1">
      <alignment horizontal="center" vertical="center"/>
    </xf>
    <xf numFmtId="0" fontId="24" fillId="0" borderId="5" xfId="0" applyFont="1" applyBorder="1" applyAlignment="1">
      <alignment horizontal="center" vertical="center"/>
    </xf>
    <xf numFmtId="0" fontId="24" fillId="0" borderId="6" xfId="0" applyFont="1" applyBorder="1" applyAlignment="1">
      <alignment horizontal="center" vertical="center"/>
    </xf>
    <xf numFmtId="0" fontId="24" fillId="0" borderId="25" xfId="0" applyFont="1" applyBorder="1" applyAlignment="1">
      <alignment horizontal="center" vertical="center"/>
    </xf>
    <xf numFmtId="0" fontId="24" fillId="0" borderId="0" xfId="0" applyFont="1" applyAlignment="1">
      <alignment horizontal="center" vertical="center"/>
    </xf>
    <xf numFmtId="0" fontId="24" fillId="0" borderId="7" xfId="0" applyFont="1" applyBorder="1" applyAlignment="1">
      <alignment horizontal="center" vertical="center"/>
    </xf>
    <xf numFmtId="0" fontId="24" fillId="0" borderId="8" xfId="0" applyFont="1" applyBorder="1" applyAlignment="1">
      <alignment horizontal="center" vertical="center"/>
    </xf>
    <xf numFmtId="0" fontId="24" fillId="0" borderId="9" xfId="0" applyFont="1" applyBorder="1" applyAlignment="1">
      <alignment horizontal="center" vertical="center"/>
    </xf>
    <xf numFmtId="0" fontId="24" fillId="0" borderId="10" xfId="0" applyFont="1" applyBorder="1" applyAlignment="1">
      <alignment horizontal="center" vertical="center"/>
    </xf>
    <xf numFmtId="0" fontId="14" fillId="0" borderId="7" xfId="0" applyFont="1" applyBorder="1" applyAlignment="1">
      <alignment horizontal="center" vertical="center"/>
    </xf>
    <xf numFmtId="0" fontId="14" fillId="0" borderId="0" xfId="0" applyFont="1" applyAlignment="1">
      <alignment horizontal="left" vertical="center"/>
    </xf>
    <xf numFmtId="0" fontId="14" fillId="0" borderId="2" xfId="0" applyFont="1" applyBorder="1" applyAlignment="1">
      <alignment horizontal="left" vertical="center"/>
    </xf>
    <xf numFmtId="0" fontId="14" fillId="3" borderId="15" xfId="0" applyFont="1" applyFill="1" applyBorder="1" applyAlignment="1" applyProtection="1">
      <alignment horizontal="center" vertical="center"/>
      <protection locked="0"/>
    </xf>
    <xf numFmtId="0" fontId="14" fillId="3" borderId="17" xfId="0" applyFont="1" applyFill="1" applyBorder="1" applyAlignment="1" applyProtection="1">
      <alignment horizontal="center" vertical="center"/>
      <protection locked="0"/>
    </xf>
    <xf numFmtId="0" fontId="14" fillId="3" borderId="12" xfId="0" applyFont="1" applyFill="1" applyBorder="1" applyAlignment="1" applyProtection="1">
      <alignment horizontal="center" vertical="center"/>
      <protection locked="0"/>
    </xf>
    <xf numFmtId="0" fontId="14" fillId="3" borderId="14" xfId="0" applyFont="1" applyFill="1" applyBorder="1" applyAlignment="1" applyProtection="1">
      <alignment horizontal="center" vertical="center"/>
      <protection locked="0"/>
    </xf>
    <xf numFmtId="0" fontId="17" fillId="3" borderId="21" xfId="0" applyFont="1" applyFill="1" applyBorder="1" applyAlignment="1" applyProtection="1">
      <alignment horizontal="center" vertical="center"/>
      <protection locked="0"/>
    </xf>
    <xf numFmtId="0" fontId="17" fillId="3" borderId="3" xfId="0" applyFont="1" applyFill="1" applyBorder="1" applyAlignment="1" applyProtection="1">
      <alignment horizontal="center" vertical="center"/>
      <protection locked="0"/>
    </xf>
    <xf numFmtId="0" fontId="15" fillId="0" borderId="25" xfId="0" applyFont="1" applyBorder="1" applyAlignment="1">
      <alignment horizontal="center" vertical="center" shrinkToFit="1"/>
    </xf>
    <xf numFmtId="0" fontId="15" fillId="0" borderId="0" xfId="0" applyFont="1" applyAlignment="1">
      <alignment horizontal="center" vertical="center" shrinkToFit="1"/>
    </xf>
    <xf numFmtId="0" fontId="15" fillId="0" borderId="7" xfId="0" applyFont="1" applyBorder="1" applyAlignment="1">
      <alignment horizontal="center" vertical="center" shrinkToFit="1"/>
    </xf>
    <xf numFmtId="0" fontId="15" fillId="0" borderId="8" xfId="0" applyFont="1" applyBorder="1" applyAlignment="1">
      <alignment horizontal="center" vertical="center" shrinkToFit="1"/>
    </xf>
    <xf numFmtId="0" fontId="15" fillId="0" borderId="9" xfId="0" applyFont="1" applyBorder="1" applyAlignment="1">
      <alignment horizontal="center" vertical="center" shrinkToFit="1"/>
    </xf>
    <xf numFmtId="0" fontId="15" fillId="0" borderId="10" xfId="0" applyFont="1" applyBorder="1" applyAlignment="1">
      <alignment horizontal="center" vertical="center" shrinkToFit="1"/>
    </xf>
    <xf numFmtId="0" fontId="14" fillId="0" borderId="22" xfId="0" applyFont="1" applyBorder="1" applyAlignment="1">
      <alignment horizontal="center" vertical="center"/>
    </xf>
    <xf numFmtId="0" fontId="14" fillId="0" borderId="41" xfId="0" applyFont="1" applyBorder="1" applyAlignment="1">
      <alignment horizontal="center" vertical="center"/>
    </xf>
    <xf numFmtId="0" fontId="14" fillId="0" borderId="21" xfId="0" applyFont="1" applyBorder="1" applyAlignment="1">
      <alignment horizontal="center" vertical="center"/>
    </xf>
    <xf numFmtId="0" fontId="14" fillId="0" borderId="25" xfId="0" applyFont="1" applyBorder="1" applyAlignment="1">
      <alignment horizontal="center" vertical="center" wrapText="1"/>
    </xf>
    <xf numFmtId="0" fontId="14" fillId="0" borderId="0" xfId="0" applyFont="1" applyAlignment="1">
      <alignment horizontal="center" vertical="center" wrapText="1"/>
    </xf>
    <xf numFmtId="0" fontId="14" fillId="0" borderId="16" xfId="0" applyFont="1" applyBorder="1" applyAlignment="1">
      <alignment horizontal="center" vertical="center" wrapText="1"/>
    </xf>
    <xf numFmtId="0" fontId="14" fillId="0" borderId="8" xfId="0" applyFont="1" applyBorder="1" applyAlignment="1">
      <alignment horizontal="center" vertical="center" wrapText="1"/>
    </xf>
    <xf numFmtId="0" fontId="14" fillId="0" borderId="9" xfId="0" applyFont="1" applyBorder="1" applyAlignment="1">
      <alignment horizontal="center" vertical="center" wrapText="1"/>
    </xf>
    <xf numFmtId="0" fontId="14" fillId="0" borderId="17" xfId="0" applyFont="1" applyBorder="1" applyAlignment="1">
      <alignment horizontal="center" vertical="center" wrapText="1"/>
    </xf>
    <xf numFmtId="0" fontId="14" fillId="0" borderId="18" xfId="0" applyFont="1" applyBorder="1" applyAlignment="1">
      <alignment horizontal="center" vertical="center" wrapText="1"/>
    </xf>
    <xf numFmtId="0" fontId="14" fillId="0" borderId="7" xfId="0" applyFont="1" applyBorder="1" applyAlignment="1">
      <alignment horizontal="center" vertical="center" wrapText="1"/>
    </xf>
    <xf numFmtId="0" fontId="14" fillId="0" borderId="19" xfId="0" applyFont="1" applyBorder="1" applyAlignment="1">
      <alignment horizontal="center" vertical="center" wrapText="1"/>
    </xf>
    <xf numFmtId="0" fontId="14" fillId="0" borderId="10" xfId="0" applyFont="1" applyBorder="1" applyAlignment="1">
      <alignment horizontal="center" vertical="center" wrapText="1"/>
    </xf>
    <xf numFmtId="0" fontId="14" fillId="0" borderId="25" xfId="0" applyFont="1" applyBorder="1" applyAlignment="1">
      <alignment horizontal="center" vertical="center" shrinkToFit="1"/>
    </xf>
    <xf numFmtId="0" fontId="14" fillId="0" borderId="0" xfId="0" applyFont="1" applyAlignment="1">
      <alignment horizontal="center" vertical="center" shrinkToFit="1"/>
    </xf>
    <xf numFmtId="0" fontId="14" fillId="0" borderId="2" xfId="0" applyFont="1" applyBorder="1" applyAlignment="1">
      <alignment horizontal="center" vertical="center" shrinkToFit="1"/>
    </xf>
    <xf numFmtId="0" fontId="14" fillId="0" borderId="8" xfId="0" applyFont="1" applyBorder="1" applyAlignment="1">
      <alignment horizontal="center" vertical="center" shrinkToFit="1"/>
    </xf>
    <xf numFmtId="0" fontId="14" fillId="0" borderId="9" xfId="0" applyFont="1" applyBorder="1" applyAlignment="1">
      <alignment horizontal="center" vertical="center" shrinkToFit="1"/>
    </xf>
    <xf numFmtId="0" fontId="14" fillId="0" borderId="14" xfId="0" applyFont="1" applyBorder="1" applyAlignment="1">
      <alignment horizontal="center" vertical="center" shrinkToFit="1"/>
    </xf>
    <xf numFmtId="0" fontId="14" fillId="0" borderId="2" xfId="0" applyFont="1" applyBorder="1" applyAlignment="1">
      <alignment horizontal="center" vertical="center" wrapText="1"/>
    </xf>
    <xf numFmtId="0" fontId="14" fillId="0" borderId="14" xfId="0" applyFont="1" applyBorder="1" applyAlignment="1">
      <alignment horizontal="center" vertical="center" wrapText="1"/>
    </xf>
    <xf numFmtId="0" fontId="14" fillId="0" borderId="3" xfId="0" applyFont="1" applyBorder="1" applyAlignment="1">
      <alignment horizontal="center" vertical="center"/>
    </xf>
    <xf numFmtId="0" fontId="14" fillId="0" borderId="78" xfId="0" applyFont="1" applyBorder="1" applyAlignment="1">
      <alignment horizontal="center" vertical="center"/>
    </xf>
    <xf numFmtId="0" fontId="14" fillId="0" borderId="22" xfId="0" applyFont="1" applyBorder="1" applyAlignment="1">
      <alignment horizontal="center" vertical="center" shrinkToFit="1"/>
    </xf>
    <xf numFmtId="0" fontId="14" fillId="0" borderId="41" xfId="0" applyFont="1" applyBorder="1" applyAlignment="1">
      <alignment horizontal="center" vertical="center" shrinkToFit="1"/>
    </xf>
    <xf numFmtId="0" fontId="14" fillId="0" borderId="4" xfId="0" applyFont="1" applyBorder="1" applyAlignment="1">
      <alignment horizontal="center" vertical="center" wrapText="1"/>
    </xf>
    <xf numFmtId="0" fontId="14" fillId="0" borderId="5" xfId="0" applyFont="1" applyBorder="1" applyAlignment="1">
      <alignment horizontal="center" vertical="center" wrapText="1"/>
    </xf>
    <xf numFmtId="0" fontId="14" fillId="0" borderId="6" xfId="0" applyFont="1" applyBorder="1" applyAlignment="1">
      <alignment horizontal="center" vertical="center" wrapText="1"/>
    </xf>
    <xf numFmtId="0" fontId="14" fillId="0" borderId="45" xfId="0" applyFont="1" applyBorder="1" applyAlignment="1">
      <alignment horizontal="center" vertical="center"/>
    </xf>
    <xf numFmtId="0" fontId="14" fillId="0" borderId="76" xfId="0" applyFont="1" applyBorder="1" applyAlignment="1">
      <alignment horizontal="center" vertical="center"/>
    </xf>
    <xf numFmtId="0" fontId="14" fillId="0" borderId="25" xfId="0" applyFont="1" applyBorder="1" applyAlignment="1">
      <alignment horizontal="center" vertical="center"/>
    </xf>
    <xf numFmtId="0" fontId="14" fillId="0" borderId="1" xfId="0" applyFont="1" applyBorder="1" applyAlignment="1">
      <alignment horizontal="center" vertical="center" wrapText="1"/>
    </xf>
    <xf numFmtId="0" fontId="14" fillId="0" borderId="20" xfId="0" applyFont="1" applyBorder="1" applyAlignment="1">
      <alignment horizontal="left" vertical="center"/>
    </xf>
    <xf numFmtId="0" fontId="14" fillId="0" borderId="19" xfId="0" applyFont="1" applyBorder="1" applyAlignment="1">
      <alignment horizontal="left" vertical="center"/>
    </xf>
    <xf numFmtId="0" fontId="14" fillId="0" borderId="6" xfId="0" applyFont="1" applyBorder="1" applyAlignment="1">
      <alignment horizontal="left" vertical="center"/>
    </xf>
    <xf numFmtId="0" fontId="14" fillId="0" borderId="10" xfId="0" applyFont="1" applyBorder="1" applyAlignment="1">
      <alignment horizontal="left" vertical="center"/>
    </xf>
    <xf numFmtId="0" fontId="15" fillId="0" borderId="20" xfId="0" applyFont="1" applyBorder="1" applyAlignment="1">
      <alignment horizontal="left" vertical="center"/>
    </xf>
    <xf numFmtId="0" fontId="15" fillId="0" borderId="5" xfId="0" applyFont="1" applyBorder="1" applyAlignment="1">
      <alignment horizontal="left" vertical="center"/>
    </xf>
    <xf numFmtId="0" fontId="15" fillId="0" borderId="6" xfId="0" applyFont="1" applyBorder="1" applyAlignment="1">
      <alignment horizontal="left" vertical="center"/>
    </xf>
    <xf numFmtId="0" fontId="15" fillId="0" borderId="19" xfId="0" applyFont="1" applyBorder="1" applyAlignment="1">
      <alignment horizontal="left" vertical="center"/>
    </xf>
    <xf numFmtId="0" fontId="15" fillId="0" borderId="9" xfId="0" applyFont="1" applyBorder="1" applyAlignment="1">
      <alignment horizontal="left" vertical="center"/>
    </xf>
    <xf numFmtId="0" fontId="15" fillId="0" borderId="10" xfId="0" applyFont="1" applyBorder="1" applyAlignment="1">
      <alignment horizontal="left" vertical="center"/>
    </xf>
    <xf numFmtId="0" fontId="16" fillId="0" borderId="91" xfId="0" applyFont="1" applyBorder="1" applyAlignment="1">
      <alignment horizontal="center" vertical="center" wrapText="1"/>
    </xf>
    <xf numFmtId="0" fontId="16" fillId="0" borderId="90" xfId="0" applyFont="1" applyBorder="1" applyAlignment="1">
      <alignment horizontal="center" vertical="center" wrapText="1"/>
    </xf>
    <xf numFmtId="0" fontId="16" fillId="0" borderId="93" xfId="0" applyFont="1" applyBorder="1" applyAlignment="1">
      <alignment horizontal="center" vertical="center" wrapText="1"/>
    </xf>
    <xf numFmtId="49" fontId="15" fillId="3" borderId="8" xfId="0" applyNumberFormat="1" applyFont="1" applyFill="1" applyBorder="1" applyAlignment="1" applyProtection="1">
      <alignment horizontal="center" vertical="top"/>
      <protection locked="0"/>
    </xf>
    <xf numFmtId="49" fontId="15" fillId="3" borderId="10" xfId="0" applyNumberFormat="1" applyFont="1" applyFill="1" applyBorder="1" applyAlignment="1" applyProtection="1">
      <alignment horizontal="center" vertical="top"/>
      <protection locked="0"/>
    </xf>
    <xf numFmtId="0" fontId="16" fillId="0" borderId="92" xfId="0" applyFont="1" applyBorder="1" applyAlignment="1">
      <alignment horizontal="center" vertical="center" wrapText="1"/>
    </xf>
    <xf numFmtId="0" fontId="14" fillId="0" borderId="20" xfId="0" applyFont="1" applyBorder="1" applyAlignment="1">
      <alignment horizontal="center" vertical="center"/>
    </xf>
    <xf numFmtId="0" fontId="14" fillId="0" borderId="19" xfId="0" applyFont="1" applyBorder="1" applyAlignment="1">
      <alignment horizontal="center" vertical="center"/>
    </xf>
    <xf numFmtId="0" fontId="14" fillId="0" borderId="12" xfId="0" applyFont="1" applyBorder="1" applyAlignment="1">
      <alignment horizontal="center" vertical="center"/>
    </xf>
    <xf numFmtId="0" fontId="14" fillId="0" borderId="14" xfId="0" applyFont="1" applyBorder="1" applyAlignment="1">
      <alignment horizontal="center" vertical="center"/>
    </xf>
    <xf numFmtId="0" fontId="22" fillId="0" borderId="0" xfId="0" applyFont="1" applyAlignment="1">
      <alignment horizontal="center" vertical="center"/>
    </xf>
    <xf numFmtId="0" fontId="22" fillId="0" borderId="9" xfId="0" applyFont="1" applyBorder="1" applyAlignment="1">
      <alignment horizontal="center" vertical="center"/>
    </xf>
    <xf numFmtId="0" fontId="14" fillId="3" borderId="37" xfId="0" applyFont="1" applyFill="1" applyBorder="1" applyAlignment="1" applyProtection="1">
      <alignment horizontal="left" vertical="center" shrinkToFit="1"/>
      <protection locked="0"/>
    </xf>
    <xf numFmtId="0" fontId="14" fillId="3" borderId="24" xfId="0" applyFont="1" applyFill="1" applyBorder="1" applyAlignment="1" applyProtection="1">
      <alignment horizontal="left" vertical="center" shrinkToFit="1"/>
      <protection locked="0"/>
    </xf>
    <xf numFmtId="0" fontId="14" fillId="3" borderId="36" xfId="0" applyFont="1" applyFill="1" applyBorder="1" applyAlignment="1" applyProtection="1">
      <alignment horizontal="left" vertical="center" shrinkToFit="1"/>
      <protection locked="0"/>
    </xf>
    <xf numFmtId="0" fontId="14" fillId="3" borderId="8" xfId="0" applyFont="1" applyFill="1" applyBorder="1" applyAlignment="1" applyProtection="1">
      <alignment horizontal="left" vertical="center" shrinkToFit="1"/>
      <protection locked="0"/>
    </xf>
    <xf numFmtId="0" fontId="14" fillId="3" borderId="9" xfId="0" applyFont="1" applyFill="1" applyBorder="1" applyAlignment="1" applyProtection="1">
      <alignment horizontal="left" vertical="center" shrinkToFit="1"/>
      <protection locked="0"/>
    </xf>
    <xf numFmtId="0" fontId="14" fillId="3" borderId="0" xfId="0" applyFont="1" applyFill="1" applyAlignment="1" applyProtection="1">
      <alignment horizontal="left" vertical="center" shrinkToFit="1"/>
      <protection locked="0"/>
    </xf>
    <xf numFmtId="0" fontId="14" fillId="3" borderId="7" xfId="0" applyFont="1" applyFill="1" applyBorder="1" applyAlignment="1" applyProtection="1">
      <alignment horizontal="left" vertical="center" shrinkToFit="1"/>
      <protection locked="0"/>
    </xf>
    <xf numFmtId="0" fontId="17" fillId="3" borderId="94" xfId="0" applyFont="1" applyFill="1" applyBorder="1" applyAlignment="1" applyProtection="1">
      <alignment horizontal="center" vertical="center"/>
      <protection locked="0"/>
    </xf>
    <xf numFmtId="0" fontId="14" fillId="3" borderId="37" xfId="0" applyFont="1" applyFill="1" applyBorder="1" applyAlignment="1" applyProtection="1">
      <alignment horizontal="left" vertical="center"/>
      <protection locked="0"/>
    </xf>
    <xf numFmtId="0" fontId="14" fillId="3" borderId="24" xfId="0" applyFont="1" applyFill="1" applyBorder="1" applyAlignment="1" applyProtection="1">
      <alignment horizontal="left" vertical="center"/>
      <protection locked="0"/>
    </xf>
    <xf numFmtId="0" fontId="14" fillId="3" borderId="39" xfId="0" applyFont="1" applyFill="1" applyBorder="1" applyAlignment="1" applyProtection="1">
      <alignment horizontal="left" vertical="center"/>
      <protection locked="0"/>
    </xf>
    <xf numFmtId="0" fontId="14" fillId="3" borderId="25" xfId="0" applyFont="1" applyFill="1" applyBorder="1" applyAlignment="1" applyProtection="1">
      <alignment horizontal="left" vertical="center"/>
      <protection locked="0"/>
    </xf>
    <xf numFmtId="0" fontId="14" fillId="3" borderId="0" xfId="0" applyFont="1" applyFill="1" applyAlignment="1" applyProtection="1">
      <alignment horizontal="left" vertical="center"/>
      <protection locked="0"/>
    </xf>
    <xf numFmtId="0" fontId="14" fillId="3" borderId="2" xfId="0" applyFont="1" applyFill="1" applyBorder="1" applyAlignment="1" applyProtection="1">
      <alignment horizontal="left" vertical="center"/>
      <protection locked="0"/>
    </xf>
    <xf numFmtId="0" fontId="13" fillId="0" borderId="5" xfId="0" applyFont="1" applyBorder="1" applyAlignment="1">
      <alignment horizontal="left" vertical="top" wrapText="1"/>
    </xf>
    <xf numFmtId="0" fontId="13" fillId="0" borderId="0" xfId="0" applyFont="1" applyAlignment="1">
      <alignment horizontal="left" vertical="top" wrapText="1"/>
    </xf>
    <xf numFmtId="0" fontId="13" fillId="0" borderId="31" xfId="0" applyFont="1" applyBorder="1" applyAlignment="1">
      <alignment horizontal="left" vertical="top" wrapText="1"/>
    </xf>
    <xf numFmtId="0" fontId="14" fillId="0" borderId="27" xfId="0" applyFont="1" applyBorder="1" applyAlignment="1">
      <alignment horizontal="center" vertical="center"/>
    </xf>
    <xf numFmtId="0" fontId="14" fillId="0" borderId="28" xfId="0" applyFont="1" applyBorder="1" applyAlignment="1">
      <alignment horizontal="center" vertical="center"/>
    </xf>
    <xf numFmtId="0" fontId="14" fillId="0" borderId="34" xfId="0" applyFont="1" applyBorder="1" applyAlignment="1">
      <alignment horizontal="center" vertical="center"/>
    </xf>
    <xf numFmtId="0" fontId="14" fillId="0" borderId="37" xfId="0" applyFont="1" applyBorder="1" applyAlignment="1">
      <alignment horizontal="center" vertical="center"/>
    </xf>
    <xf numFmtId="0" fontId="14" fillId="0" borderId="24" xfId="0" applyFont="1" applyBorder="1" applyAlignment="1">
      <alignment horizontal="center" vertical="center"/>
    </xf>
    <xf numFmtId="0" fontId="14" fillId="0" borderId="36" xfId="0" applyFont="1" applyBorder="1" applyAlignment="1">
      <alignment horizontal="center" vertical="center"/>
    </xf>
    <xf numFmtId="0" fontId="15" fillId="0" borderId="11" xfId="0" applyFont="1" applyBorder="1" applyAlignment="1">
      <alignment horizontal="center" vertical="center" wrapText="1" shrinkToFit="1"/>
    </xf>
    <xf numFmtId="0" fontId="15" fillId="0" borderId="5" xfId="0" applyFont="1" applyBorder="1" applyAlignment="1">
      <alignment horizontal="center" vertical="center" shrinkToFit="1"/>
    </xf>
    <xf numFmtId="0" fontId="15" fillId="0" borderId="6" xfId="0" applyFont="1" applyBorder="1" applyAlignment="1">
      <alignment horizontal="center" vertical="center" shrinkToFit="1"/>
    </xf>
    <xf numFmtId="0" fontId="15" fillId="0" borderId="1" xfId="0" applyFont="1" applyBorder="1" applyAlignment="1">
      <alignment horizontal="center" vertical="center" shrinkToFit="1"/>
    </xf>
    <xf numFmtId="0" fontId="15" fillId="0" borderId="13" xfId="0" applyFont="1" applyBorder="1" applyAlignment="1">
      <alignment horizontal="center" vertical="center" shrinkToFit="1"/>
    </xf>
    <xf numFmtId="0" fontId="14" fillId="0" borderId="16" xfId="0" applyFont="1" applyBorder="1" applyAlignment="1">
      <alignment horizontal="center" vertical="center"/>
    </xf>
    <xf numFmtId="0" fontId="17" fillId="0" borderId="5" xfId="0" applyFont="1" applyBorder="1" applyAlignment="1">
      <alignment horizontal="center" vertical="center"/>
    </xf>
    <xf numFmtId="0" fontId="17" fillId="0" borderId="9" xfId="0" applyFont="1" applyBorder="1" applyAlignment="1">
      <alignment horizontal="center" vertical="center"/>
    </xf>
    <xf numFmtId="0" fontId="17" fillId="0" borderId="0" xfId="0" applyFont="1" applyAlignment="1">
      <alignment horizontal="center" vertical="center"/>
    </xf>
    <xf numFmtId="0" fontId="17" fillId="0" borderId="3" xfId="0" applyFont="1" applyBorder="1" applyAlignment="1">
      <alignment horizontal="center" vertical="center"/>
    </xf>
    <xf numFmtId="0" fontId="17" fillId="3" borderId="26" xfId="0" applyFont="1" applyFill="1" applyBorder="1" applyAlignment="1" applyProtection="1">
      <alignment horizontal="center" vertical="center"/>
      <protection locked="0"/>
    </xf>
    <xf numFmtId="0" fontId="14" fillId="0" borderId="11" xfId="0" applyFont="1" applyBorder="1" applyAlignment="1">
      <alignment horizontal="center" vertical="center" shrinkToFit="1"/>
    </xf>
    <xf numFmtId="0" fontId="14" fillId="0" borderId="5" xfId="0" applyFont="1" applyBorder="1" applyAlignment="1">
      <alignment horizontal="center" vertical="center" shrinkToFit="1"/>
    </xf>
    <xf numFmtId="0" fontId="14" fillId="0" borderId="6" xfId="0" applyFont="1" applyBorder="1" applyAlignment="1">
      <alignment horizontal="center" vertical="center" shrinkToFit="1"/>
    </xf>
    <xf numFmtId="0" fontId="14" fillId="0" borderId="1" xfId="0" applyFont="1" applyBorder="1" applyAlignment="1">
      <alignment horizontal="center" vertical="center" shrinkToFit="1"/>
    </xf>
    <xf numFmtId="0" fontId="14" fillId="0" borderId="7" xfId="0" applyFont="1" applyBorder="1" applyAlignment="1">
      <alignment horizontal="center" vertical="center" shrinkToFit="1"/>
    </xf>
    <xf numFmtId="0" fontId="14" fillId="0" borderId="13" xfId="0" applyFont="1" applyBorder="1" applyAlignment="1">
      <alignment horizontal="center" vertical="center" shrinkToFit="1"/>
    </xf>
    <xf numFmtId="0" fontId="14" fillId="0" borderId="10" xfId="0" applyFont="1" applyBorder="1" applyAlignment="1">
      <alignment horizontal="center" vertical="center" shrinkToFit="1"/>
    </xf>
    <xf numFmtId="0" fontId="17" fillId="0" borderId="4" xfId="0" applyFont="1" applyBorder="1" applyAlignment="1">
      <alignment horizontal="center" vertical="center"/>
    </xf>
    <xf numFmtId="0" fontId="17" fillId="0" borderId="25" xfId="0" applyFont="1" applyBorder="1" applyAlignment="1">
      <alignment horizontal="center" vertical="center"/>
    </xf>
    <xf numFmtId="0" fontId="17" fillId="0" borderId="8" xfId="0" applyFont="1" applyBorder="1" applyAlignment="1">
      <alignment horizontal="center" vertical="center"/>
    </xf>
    <xf numFmtId="0" fontId="17" fillId="0" borderId="22" xfId="0" applyFont="1" applyBorder="1" applyAlignment="1">
      <alignment horizontal="center" vertical="center"/>
    </xf>
    <xf numFmtId="0" fontId="17" fillId="0" borderId="41" xfId="0" applyFont="1" applyBorder="1" applyAlignment="1">
      <alignment horizontal="center" vertical="center"/>
    </xf>
    <xf numFmtId="0" fontId="17" fillId="0" borderId="21" xfId="0" applyFont="1" applyBorder="1" applyAlignment="1">
      <alignment horizontal="center" vertical="center"/>
    </xf>
    <xf numFmtId="0" fontId="17" fillId="0" borderId="4"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6" xfId="0" applyFont="1" applyBorder="1" applyAlignment="1">
      <alignment horizontal="center" vertical="center" wrapText="1"/>
    </xf>
    <xf numFmtId="0" fontId="17" fillId="0" borderId="25" xfId="0" applyFont="1" applyBorder="1" applyAlignment="1">
      <alignment horizontal="center" vertical="center" wrapText="1"/>
    </xf>
    <xf numFmtId="0" fontId="17" fillId="0" borderId="0" xfId="0" applyFont="1" applyAlignment="1">
      <alignment horizontal="center" vertical="center" wrapText="1"/>
    </xf>
    <xf numFmtId="0" fontId="17" fillId="0" borderId="7"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9" xfId="0" applyFont="1" applyBorder="1" applyAlignment="1">
      <alignment horizontal="center" vertical="center" wrapText="1"/>
    </xf>
    <xf numFmtId="0" fontId="17" fillId="0" borderId="10" xfId="0" applyFont="1" applyBorder="1" applyAlignment="1">
      <alignment horizontal="center" vertical="center" wrapText="1"/>
    </xf>
    <xf numFmtId="0" fontId="14" fillId="0" borderId="12" xfId="0" applyFont="1" applyBorder="1" applyAlignment="1">
      <alignment horizontal="center" vertical="center" wrapText="1"/>
    </xf>
    <xf numFmtId="0" fontId="16" fillId="0" borderId="4" xfId="0" applyFont="1" applyBorder="1" applyAlignment="1">
      <alignment horizontal="center" vertical="center"/>
    </xf>
    <xf numFmtId="0" fontId="16" fillId="0" borderId="8" xfId="0" applyFont="1" applyBorder="1" applyAlignment="1">
      <alignment horizontal="center" vertical="center"/>
    </xf>
    <xf numFmtId="0" fontId="14" fillId="0" borderId="52" xfId="0" applyFont="1" applyBorder="1" applyAlignment="1" applyProtection="1">
      <alignment horizontal="center" vertical="center"/>
      <protection locked="0"/>
    </xf>
    <xf numFmtId="0" fontId="18" fillId="0" borderId="0" xfId="0" applyFont="1" applyAlignment="1">
      <alignment horizontal="center" vertical="center" wrapText="1"/>
    </xf>
    <xf numFmtId="0" fontId="2" fillId="0" borderId="3" xfId="0" applyFont="1" applyBorder="1" applyAlignment="1">
      <alignment horizontal="center" vertical="center"/>
    </xf>
    <xf numFmtId="0" fontId="6" fillId="0" borderId="79" xfId="0" applyFont="1" applyBorder="1" applyAlignment="1">
      <alignment horizontal="center" vertical="center"/>
    </xf>
    <xf numFmtId="0" fontId="5" fillId="0" borderId="80" xfId="0" applyFont="1" applyBorder="1" applyAlignment="1">
      <alignment horizontal="center" vertical="center"/>
    </xf>
    <xf numFmtId="0" fontId="5" fillId="0" borderId="81" xfId="0" applyFont="1" applyBorder="1" applyAlignment="1">
      <alignment horizontal="center" vertical="center"/>
    </xf>
    <xf numFmtId="0" fontId="5" fillId="0" borderId="82" xfId="0" applyFont="1" applyBorder="1" applyAlignment="1">
      <alignment horizontal="center" vertical="center"/>
    </xf>
    <xf numFmtId="0" fontId="5" fillId="0" borderId="83" xfId="0" applyFont="1" applyBorder="1" applyAlignment="1">
      <alignment horizontal="center" vertical="center"/>
    </xf>
    <xf numFmtId="0" fontId="5" fillId="0" borderId="84" xfId="0" applyFont="1" applyBorder="1" applyAlignment="1">
      <alignment horizontal="center" vertical="center"/>
    </xf>
    <xf numFmtId="0" fontId="0" fillId="0" borderId="82" xfId="0" applyBorder="1" applyAlignment="1">
      <alignment horizontal="center" vertical="center"/>
    </xf>
    <xf numFmtId="0" fontId="0" fillId="0" borderId="83" xfId="0" applyBorder="1" applyAlignment="1">
      <alignment horizontal="center" vertical="center"/>
    </xf>
    <xf numFmtId="0" fontId="0" fillId="0" borderId="84" xfId="0" applyBorder="1" applyAlignment="1">
      <alignment horizontal="center" vertical="center"/>
    </xf>
    <xf numFmtId="0" fontId="0" fillId="0" borderId="85" xfId="0" applyBorder="1" applyAlignment="1">
      <alignment horizontal="center" vertical="center"/>
    </xf>
    <xf numFmtId="0" fontId="0" fillId="0" borderId="86" xfId="0" applyBorder="1" applyAlignment="1">
      <alignment horizontal="center" vertical="center"/>
    </xf>
    <xf numFmtId="0" fontId="0" fillId="0" borderId="87" xfId="0" applyBorder="1" applyAlignment="1">
      <alignment horizontal="center" vertical="center"/>
    </xf>
    <xf numFmtId="0" fontId="8" fillId="0" borderId="79" xfId="0" applyFont="1" applyBorder="1" applyAlignment="1">
      <alignment horizontal="center" vertical="center"/>
    </xf>
    <xf numFmtId="0" fontId="9" fillId="0" borderId="80" xfId="0" applyFont="1" applyBorder="1" applyAlignment="1">
      <alignment horizontal="center" vertical="center"/>
    </xf>
    <xf numFmtId="0" fontId="9" fillId="0" borderId="81" xfId="0" applyFont="1" applyBorder="1" applyAlignment="1">
      <alignment horizontal="center" vertical="center"/>
    </xf>
    <xf numFmtId="0" fontId="9" fillId="0" borderId="82" xfId="0" applyFont="1" applyBorder="1" applyAlignment="1">
      <alignment horizontal="center" vertical="center"/>
    </xf>
    <xf numFmtId="0" fontId="9" fillId="0" borderId="83" xfId="0" applyFont="1" applyBorder="1" applyAlignment="1">
      <alignment horizontal="center" vertical="center"/>
    </xf>
    <xf numFmtId="0" fontId="9" fillId="0" borderId="84" xfId="0" applyFont="1" applyBorder="1" applyAlignment="1">
      <alignment horizontal="center" vertical="center"/>
    </xf>
    <xf numFmtId="0" fontId="2" fillId="0" borderId="27" xfId="0" applyFont="1" applyBorder="1" applyAlignment="1">
      <alignment horizontal="center" vertical="center"/>
    </xf>
    <xf numFmtId="0" fontId="2" fillId="0" borderId="28" xfId="0" applyFont="1" applyBorder="1" applyAlignment="1">
      <alignment horizontal="center" vertical="center"/>
    </xf>
    <xf numFmtId="0" fontId="2" fillId="0" borderId="88" xfId="0" applyFont="1" applyBorder="1" applyAlignment="1">
      <alignment horizontal="center" vertical="center"/>
    </xf>
    <xf numFmtId="0" fontId="2" fillId="0" borderId="34" xfId="0" applyFont="1" applyBorder="1" applyAlignment="1">
      <alignment horizontal="center" vertical="center"/>
    </xf>
    <xf numFmtId="0" fontId="2" fillId="0" borderId="78" xfId="0" applyFont="1" applyBorder="1" applyAlignment="1">
      <alignment horizontal="center" vertical="center"/>
    </xf>
    <xf numFmtId="0" fontId="2" fillId="0" borderId="30" xfId="0" applyFont="1" applyBorder="1" applyAlignment="1">
      <alignment horizontal="center" vertical="center"/>
    </xf>
    <xf numFmtId="0" fontId="2" fillId="0" borderId="89" xfId="0" applyFont="1" applyBorder="1" applyAlignment="1">
      <alignment horizontal="center" vertical="center"/>
    </xf>
    <xf numFmtId="0" fontId="2" fillId="0" borderId="4" xfId="0" applyFont="1" applyBorder="1" applyAlignment="1">
      <alignment horizontal="center" vertical="center"/>
    </xf>
    <xf numFmtId="0" fontId="7" fillId="0" borderId="5" xfId="0" applyFont="1" applyBorder="1" applyAlignment="1">
      <alignment horizontal="center" vertical="center"/>
    </xf>
    <xf numFmtId="0" fontId="7" fillId="0" borderId="15" xfId="0" applyFont="1" applyBorder="1" applyAlignment="1">
      <alignment horizontal="center" vertical="center"/>
    </xf>
    <xf numFmtId="0" fontId="7" fillId="0" borderId="8" xfId="0" applyFont="1" applyBorder="1" applyAlignment="1">
      <alignment horizontal="center" vertical="center"/>
    </xf>
    <xf numFmtId="0" fontId="7" fillId="0" borderId="9" xfId="0" applyFont="1" applyBorder="1" applyAlignment="1">
      <alignment horizontal="center" vertical="center"/>
    </xf>
    <xf numFmtId="0" fontId="7" fillId="0" borderId="17" xfId="0" applyFont="1" applyBorder="1" applyAlignment="1">
      <alignment horizontal="center" vertical="center"/>
    </xf>
    <xf numFmtId="14" fontId="0" fillId="0" borderId="5" xfId="0" applyNumberFormat="1" applyBorder="1" applyAlignment="1">
      <alignment horizontal="center" vertical="center"/>
    </xf>
    <xf numFmtId="14" fontId="0" fillId="0" borderId="6" xfId="0" applyNumberFormat="1" applyBorder="1" applyAlignment="1">
      <alignment horizontal="center" vertical="center"/>
    </xf>
    <xf numFmtId="14" fontId="0" fillId="0" borderId="9" xfId="0" applyNumberFormat="1" applyBorder="1" applyAlignment="1">
      <alignment horizontal="center" vertical="center"/>
    </xf>
    <xf numFmtId="14" fontId="0" fillId="0" borderId="10" xfId="0" applyNumberFormat="1"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8" fillId="0" borderId="34" xfId="0" applyFont="1" applyBorder="1" applyAlignment="1">
      <alignment horizontal="center" vertical="center"/>
    </xf>
    <xf numFmtId="0" fontId="9" fillId="0" borderId="3" xfId="0" applyFont="1" applyBorder="1" applyAlignment="1">
      <alignment horizontal="center" vertical="center"/>
    </xf>
    <xf numFmtId="0" fontId="9" fillId="0" borderId="78" xfId="0" applyFont="1" applyBorder="1" applyAlignment="1">
      <alignment horizontal="center" vertical="center"/>
    </xf>
    <xf numFmtId="0" fontId="2" fillId="0" borderId="29" xfId="0" applyFont="1" applyBorder="1" applyAlignment="1">
      <alignment horizontal="center" vertical="center"/>
    </xf>
    <xf numFmtId="0" fontId="7" fillId="0" borderId="4" xfId="0" applyFont="1" applyBorder="1" applyAlignment="1">
      <alignment horizontal="center" vertical="center"/>
    </xf>
    <xf numFmtId="0" fontId="5" fillId="0" borderId="22" xfId="0" applyFont="1" applyBorder="1" applyAlignment="1">
      <alignment horizontal="center" vertical="center"/>
    </xf>
    <xf numFmtId="0" fontId="5" fillId="0" borderId="41" xfId="0" applyFont="1" applyBorder="1" applyAlignment="1">
      <alignment horizontal="center" vertical="center"/>
    </xf>
    <xf numFmtId="0" fontId="5" fillId="0" borderId="21" xfId="0" applyFont="1" applyBorder="1" applyAlignment="1">
      <alignment horizontal="center" vertical="center"/>
    </xf>
    <xf numFmtId="0" fontId="0" fillId="0" borderId="3" xfId="0" applyBorder="1" applyAlignment="1">
      <alignment horizontal="center" vertical="center"/>
    </xf>
    <xf numFmtId="0" fontId="7" fillId="0" borderId="25" xfId="0" applyFont="1" applyBorder="1" applyAlignment="1">
      <alignment horizontal="center" vertical="center"/>
    </xf>
    <xf numFmtId="0" fontId="7" fillId="0" borderId="0" xfId="0" applyFont="1" applyAlignment="1">
      <alignment horizontal="center" vertical="center"/>
    </xf>
    <xf numFmtId="0" fontId="7" fillId="0" borderId="16" xfId="0" applyFont="1" applyBorder="1" applyAlignment="1">
      <alignment horizontal="center" vertical="center"/>
    </xf>
    <xf numFmtId="0" fontId="0" fillId="0" borderId="0" xfId="0" applyAlignment="1">
      <alignment horizontal="center" vertical="center"/>
    </xf>
    <xf numFmtId="0" fontId="0" fillId="0" borderId="7" xfId="0" applyBorder="1" applyAlignment="1">
      <alignment horizontal="center" vertical="center"/>
    </xf>
    <xf numFmtId="0" fontId="7" fillId="0" borderId="3" xfId="0" applyFont="1" applyBorder="1" applyAlignment="1">
      <alignment horizontal="center" vertical="center"/>
    </xf>
    <xf numFmtId="0" fontId="14" fillId="0" borderId="51" xfId="0" applyFont="1" applyBorder="1" applyAlignment="1">
      <alignment horizontal="center" vertical="center"/>
    </xf>
    <xf numFmtId="0" fontId="14" fillId="0" borderId="47" xfId="0" applyFont="1" applyBorder="1" applyAlignment="1">
      <alignment horizontal="center" vertical="center"/>
    </xf>
    <xf numFmtId="0" fontId="6" fillId="0" borderId="4"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14" fillId="0" borderId="26" xfId="0" applyFont="1" applyBorder="1" applyAlignment="1">
      <alignment horizontal="center" vertical="center"/>
    </xf>
    <xf numFmtId="49" fontId="15" fillId="0" borderId="9" xfId="0" applyNumberFormat="1" applyFont="1" applyBorder="1" applyAlignment="1">
      <alignment horizontal="center" vertical="top"/>
    </xf>
    <xf numFmtId="0" fontId="17" fillId="0" borderId="26" xfId="0" applyFont="1" applyBorder="1" applyAlignment="1">
      <alignment horizontal="center" vertical="center"/>
    </xf>
    <xf numFmtId="0" fontId="14" fillId="0" borderId="37" xfId="0" applyFont="1" applyBorder="1" applyAlignment="1">
      <alignment horizontal="left" vertical="center" shrinkToFit="1"/>
    </xf>
    <xf numFmtId="0" fontId="14" fillId="0" borderId="24" xfId="0" applyFont="1" applyBorder="1" applyAlignment="1">
      <alignment horizontal="left" vertical="center" shrinkToFit="1"/>
    </xf>
    <xf numFmtId="0" fontId="14" fillId="0" borderId="36" xfId="0" applyFont="1" applyBorder="1" applyAlignment="1">
      <alignment horizontal="left" vertical="center" shrinkToFit="1"/>
    </xf>
    <xf numFmtId="0" fontId="14" fillId="0" borderId="8" xfId="0" applyFont="1" applyBorder="1" applyAlignment="1">
      <alignment horizontal="left" vertical="center" shrinkToFit="1"/>
    </xf>
    <xf numFmtId="0" fontId="14" fillId="0" borderId="9" xfId="0" applyFont="1" applyBorder="1" applyAlignment="1">
      <alignment horizontal="left" vertical="center" shrinkToFit="1"/>
    </xf>
    <xf numFmtId="0" fontId="14" fillId="0" borderId="10" xfId="0" applyFont="1" applyBorder="1" applyAlignment="1">
      <alignment horizontal="left" vertical="center" shrinkToFit="1"/>
    </xf>
    <xf numFmtId="0" fontId="20" fillId="0" borderId="3" xfId="0" applyFont="1" applyBorder="1" applyAlignment="1">
      <alignment horizontal="center" vertical="center"/>
    </xf>
    <xf numFmtId="0" fontId="13" fillId="0" borderId="0" xfId="0" applyFont="1" applyAlignment="1">
      <alignment horizontal="center" vertical="center"/>
    </xf>
    <xf numFmtId="0" fontId="14" fillId="0" borderId="48" xfId="0" applyFont="1" applyBorder="1" applyAlignment="1">
      <alignment horizontal="center" vertical="center"/>
    </xf>
    <xf numFmtId="0" fontId="14" fillId="0" borderId="52" xfId="0" applyFont="1" applyBorder="1" applyAlignment="1">
      <alignment horizontal="center" vertical="center"/>
    </xf>
    <xf numFmtId="49" fontId="15" fillId="0" borderId="10" xfId="0" applyNumberFormat="1" applyFont="1" applyBorder="1" applyAlignment="1">
      <alignment horizontal="center" vertical="top"/>
    </xf>
    <xf numFmtId="49" fontId="15" fillId="0" borderId="8" xfId="0" applyNumberFormat="1" applyFont="1" applyBorder="1" applyAlignment="1">
      <alignment horizontal="center" vertical="top"/>
    </xf>
    <xf numFmtId="49" fontId="15" fillId="0" borderId="14" xfId="0" applyNumberFormat="1" applyFont="1" applyBorder="1" applyAlignment="1">
      <alignment horizontal="center" vertical="top"/>
    </xf>
    <xf numFmtId="0" fontId="14" fillId="0" borderId="99" xfId="0" applyFont="1" applyBorder="1" applyAlignment="1" applyProtection="1">
      <alignment horizontal="center" vertical="center" wrapText="1"/>
      <protection locked="0"/>
    </xf>
    <xf numFmtId="0" fontId="14" fillId="0" borderId="100" xfId="0" applyFont="1" applyBorder="1" applyAlignment="1" applyProtection="1">
      <alignment horizontal="center" vertical="center" wrapText="1"/>
      <protection locked="0"/>
    </xf>
    <xf numFmtId="0" fontId="14" fillId="0" borderId="37" xfId="0" applyFont="1" applyBorder="1" applyAlignment="1">
      <alignment horizontal="left" vertical="center"/>
    </xf>
    <xf numFmtId="0" fontId="14" fillId="0" borderId="24" xfId="0" applyFont="1" applyBorder="1" applyAlignment="1">
      <alignment horizontal="left" vertical="center"/>
    </xf>
    <xf numFmtId="0" fontId="14" fillId="0" borderId="39" xfId="0" applyFont="1" applyBorder="1" applyAlignment="1">
      <alignment horizontal="left" vertical="center"/>
    </xf>
    <xf numFmtId="0" fontId="14" fillId="0" borderId="25" xfId="0" applyFont="1" applyBorder="1" applyAlignment="1">
      <alignment horizontal="left" vertical="center"/>
    </xf>
    <xf numFmtId="49" fontId="15" fillId="0" borderId="90" xfId="0" applyNumberFormat="1" applyFont="1" applyBorder="1" applyAlignment="1">
      <alignment horizontal="center" vertical="center"/>
    </xf>
    <xf numFmtId="0" fontId="17" fillId="0" borderId="2" xfId="0" applyFont="1" applyBorder="1" applyAlignment="1">
      <alignment horizontal="center" vertical="center"/>
    </xf>
    <xf numFmtId="0" fontId="17" fillId="0" borderId="14" xfId="0" applyFont="1" applyBorder="1" applyAlignment="1">
      <alignment horizontal="center" vertical="center"/>
    </xf>
    <xf numFmtId="0" fontId="13" fillId="0" borderId="0" xfId="0" applyFont="1" applyAlignment="1">
      <alignment horizontal="left" vertical="center" wrapText="1"/>
    </xf>
    <xf numFmtId="0" fontId="13" fillId="0" borderId="0" xfId="0" applyFont="1" applyAlignment="1">
      <alignment horizontal="left" vertical="center"/>
    </xf>
    <xf numFmtId="0" fontId="16" fillId="0" borderId="0" xfId="0" applyFont="1" applyAlignment="1">
      <alignment horizontal="center" vertical="center" wrapText="1"/>
    </xf>
    <xf numFmtId="0" fontId="16" fillId="0" borderId="0" xfId="0" applyFont="1" applyAlignment="1">
      <alignment horizontal="center" vertical="center"/>
    </xf>
    <xf numFmtId="0" fontId="15" fillId="0" borderId="0" xfId="0" applyFont="1" applyAlignment="1">
      <alignment horizontal="center" vertical="top"/>
    </xf>
    <xf numFmtId="0" fontId="21" fillId="0" borderId="0" xfId="0" applyFont="1" applyAlignment="1">
      <alignment horizontal="right" vertical="center" wrapText="1"/>
    </xf>
    <xf numFmtId="0" fontId="21" fillId="0" borderId="0" xfId="0" applyFont="1" applyAlignment="1">
      <alignment horizontal="center" vertical="center"/>
    </xf>
    <xf numFmtId="0" fontId="26" fillId="0" borderId="0" xfId="0" applyFont="1" applyAlignment="1">
      <alignment horizontal="left" vertical="center" wrapText="1"/>
    </xf>
    <xf numFmtId="0" fontId="25" fillId="0" borderId="0" xfId="0" applyFont="1" applyAlignment="1">
      <alignment horizontal="right" vertical="center"/>
    </xf>
    <xf numFmtId="0" fontId="26" fillId="0" borderId="0" xfId="0" applyFont="1" applyAlignment="1">
      <alignment horizontal="left" wrapText="1"/>
    </xf>
    <xf numFmtId="0" fontId="14" fillId="0" borderId="0" xfId="0" applyFont="1" applyAlignment="1" applyProtection="1">
      <alignment horizontal="center" vertical="center"/>
      <protection locked="0"/>
    </xf>
    <xf numFmtId="0" fontId="13" fillId="0" borderId="0" xfId="0" applyFont="1" applyAlignment="1" applyProtection="1">
      <alignment horizontal="center" vertical="center"/>
      <protection locked="0"/>
    </xf>
    <xf numFmtId="0" fontId="13" fillId="0" borderId="0" xfId="0" applyFont="1" applyAlignment="1">
      <alignment horizontal="left"/>
    </xf>
    <xf numFmtId="0" fontId="25" fillId="0" borderId="0" xfId="0" applyFont="1" applyAlignment="1">
      <alignment horizontal="center" vertical="center"/>
    </xf>
    <xf numFmtId="0" fontId="17" fillId="0" borderId="0" xfId="0" applyFont="1" applyAlignment="1">
      <alignment horizontal="center" vertical="center" shrinkToFit="1"/>
    </xf>
    <xf numFmtId="178" fontId="15" fillId="0" borderId="0" xfId="0" applyNumberFormat="1" applyFont="1" applyAlignment="1">
      <alignment horizontal="right" vertical="center"/>
    </xf>
    <xf numFmtId="178" fontId="14" fillId="0" borderId="0" xfId="0" applyNumberFormat="1" applyFont="1" applyAlignment="1">
      <alignment horizontal="right" vertical="center"/>
    </xf>
    <xf numFmtId="0" fontId="14" fillId="0" borderId="0" xfId="0" applyFont="1" applyAlignment="1">
      <alignment horizontal="center" vertical="center" wrapText="1" shrinkToFit="1"/>
    </xf>
    <xf numFmtId="0" fontId="15" fillId="0" borderId="0" xfId="0" applyFont="1" applyAlignment="1">
      <alignment horizontal="center" vertical="center" wrapText="1" shrinkToFit="1"/>
    </xf>
    <xf numFmtId="0" fontId="15" fillId="0" borderId="0" xfId="0" applyFont="1" applyAlignment="1">
      <alignment horizontal="left" vertical="center"/>
    </xf>
    <xf numFmtId="0" fontId="14" fillId="0" borderId="0" xfId="0" applyFont="1" applyAlignment="1">
      <alignment horizontal="left" vertical="center" shrinkToFit="1"/>
    </xf>
    <xf numFmtId="0" fontId="15" fillId="0" borderId="0" xfId="0" applyFont="1" applyAlignment="1">
      <alignment horizontal="center" vertical="center"/>
    </xf>
    <xf numFmtId="0" fontId="16" fillId="0" borderId="9" xfId="0" applyFont="1" applyBorder="1" applyAlignment="1">
      <alignment horizontal="center" vertical="top"/>
    </xf>
    <xf numFmtId="0" fontId="16" fillId="0" borderId="14" xfId="0" applyFont="1" applyBorder="1" applyAlignment="1">
      <alignment horizontal="center" vertical="top"/>
    </xf>
    <xf numFmtId="177" fontId="14" fillId="0" borderId="24" xfId="0" applyNumberFormat="1" applyFont="1" applyBorder="1" applyAlignment="1">
      <alignment horizontal="right" vertical="center"/>
    </xf>
    <xf numFmtId="177" fontId="14" fillId="0" borderId="31" xfId="0" applyNumberFormat="1" applyFont="1" applyBorder="1" applyAlignment="1">
      <alignment horizontal="right" vertical="center"/>
    </xf>
    <xf numFmtId="177" fontId="18" fillId="0" borderId="4" xfId="0" applyNumberFormat="1" applyFont="1" applyBorder="1" applyAlignment="1">
      <alignment horizontal="center" vertical="center"/>
    </xf>
    <xf numFmtId="177" fontId="18" fillId="0" borderId="5" xfId="0" applyNumberFormat="1" applyFont="1" applyBorder="1" applyAlignment="1">
      <alignment horizontal="center" vertical="center"/>
    </xf>
    <xf numFmtId="177" fontId="18" fillId="0" borderId="25" xfId="0" applyNumberFormat="1" applyFont="1" applyBorder="1" applyAlignment="1">
      <alignment horizontal="center" vertical="center"/>
    </xf>
    <xf numFmtId="177" fontId="18" fillId="0" borderId="0" xfId="0" applyNumberFormat="1" applyFont="1" applyAlignment="1">
      <alignment horizontal="center" vertical="center"/>
    </xf>
    <xf numFmtId="177" fontId="18" fillId="0" borderId="8" xfId="0" applyNumberFormat="1" applyFont="1" applyBorder="1" applyAlignment="1">
      <alignment horizontal="center" vertical="center"/>
    </xf>
    <xf numFmtId="177" fontId="18" fillId="0" borderId="9" xfId="0" applyNumberFormat="1" applyFont="1" applyBorder="1" applyAlignment="1">
      <alignment horizontal="center" vertical="center"/>
    </xf>
    <xf numFmtId="177" fontId="15" fillId="0" borderId="37" xfId="0" applyNumberFormat="1" applyFont="1" applyBorder="1" applyAlignment="1">
      <alignment horizontal="right" vertical="center"/>
    </xf>
    <xf numFmtId="177" fontId="15" fillId="0" borderId="24" xfId="0" applyNumberFormat="1" applyFont="1" applyBorder="1" applyAlignment="1">
      <alignment horizontal="right" vertical="center"/>
    </xf>
    <xf numFmtId="177" fontId="15" fillId="0" borderId="40" xfId="0" applyNumberFormat="1" applyFont="1" applyBorder="1" applyAlignment="1">
      <alignment horizontal="right" vertical="center"/>
    </xf>
    <xf numFmtId="177" fontId="15" fillId="0" borderId="31" xfId="0" applyNumberFormat="1" applyFont="1" applyBorder="1" applyAlignment="1">
      <alignment horizontal="right" vertical="center"/>
    </xf>
    <xf numFmtId="177" fontId="14" fillId="0" borderId="37" xfId="0" applyNumberFormat="1" applyFont="1" applyBorder="1" applyAlignment="1">
      <alignment horizontal="right" vertical="center"/>
    </xf>
    <xf numFmtId="177" fontId="14" fillId="0" borderId="40" xfId="0" applyNumberFormat="1" applyFont="1" applyBorder="1" applyAlignment="1">
      <alignment horizontal="right" vertical="center"/>
    </xf>
    <xf numFmtId="0" fontId="17" fillId="0" borderId="90" xfId="0" applyFont="1" applyBorder="1" applyAlignment="1">
      <alignment horizontal="center" vertical="center"/>
    </xf>
    <xf numFmtId="0" fontId="16" fillId="0" borderId="9" xfId="0" applyFont="1" applyBorder="1" applyAlignment="1" applyProtection="1">
      <alignment horizontal="center" vertical="center"/>
      <protection locked="0"/>
    </xf>
    <xf numFmtId="0" fontId="14" fillId="0" borderId="37" xfId="0" applyFont="1" applyBorder="1" applyAlignment="1" applyProtection="1">
      <alignment horizontal="center" vertical="center"/>
      <protection locked="0"/>
    </xf>
    <xf numFmtId="0" fontId="14" fillId="0" borderId="24" xfId="0" applyFont="1" applyBorder="1" applyAlignment="1" applyProtection="1">
      <alignment horizontal="center" vertical="center"/>
      <protection locked="0"/>
    </xf>
    <xf numFmtId="0" fontId="14" fillId="0" borderId="36" xfId="0" applyFont="1" applyBorder="1" applyAlignment="1" applyProtection="1">
      <alignment horizontal="center" vertical="center"/>
      <protection locked="0"/>
    </xf>
    <xf numFmtId="0" fontId="14" fillId="0" borderId="25" xfId="0" applyFont="1" applyBorder="1" applyAlignment="1" applyProtection="1">
      <alignment horizontal="center" vertical="center"/>
      <protection locked="0"/>
    </xf>
    <xf numFmtId="0" fontId="14" fillId="0" borderId="7" xfId="0" applyFont="1" applyBorder="1" applyAlignment="1" applyProtection="1">
      <alignment horizontal="center" vertical="center"/>
      <protection locked="0"/>
    </xf>
    <xf numFmtId="0" fontId="19" fillId="0" borderId="37" xfId="0" applyFont="1" applyBorder="1" applyAlignment="1">
      <alignment horizontal="left" vertical="center"/>
    </xf>
    <xf numFmtId="0" fontId="19" fillId="0" borderId="24" xfId="0" applyFont="1" applyBorder="1" applyAlignment="1">
      <alignment horizontal="left" vertical="center"/>
    </xf>
    <xf numFmtId="0" fontId="19" fillId="0" borderId="36" xfId="0" applyFont="1" applyBorder="1" applyAlignment="1">
      <alignment horizontal="left" vertical="center"/>
    </xf>
    <xf numFmtId="0" fontId="19" fillId="0" borderId="8" xfId="0" applyFont="1" applyBorder="1" applyAlignment="1">
      <alignment horizontal="left" vertical="center"/>
    </xf>
    <xf numFmtId="0" fontId="19" fillId="0" borderId="9" xfId="0" applyFont="1" applyBorder="1" applyAlignment="1">
      <alignment horizontal="left" vertical="center"/>
    </xf>
    <xf numFmtId="0" fontId="19" fillId="0" borderId="0" xfId="0" applyFont="1" applyAlignment="1">
      <alignment horizontal="left" vertical="center"/>
    </xf>
    <xf numFmtId="0" fontId="19" fillId="0" borderId="7" xfId="0" applyFont="1" applyBorder="1" applyAlignment="1">
      <alignment horizontal="left" vertical="center"/>
    </xf>
    <xf numFmtId="0" fontId="14" fillId="0" borderId="37" xfId="0" applyFont="1" applyBorder="1" applyAlignment="1" applyProtection="1">
      <alignment horizontal="left" vertical="center"/>
      <protection locked="0"/>
    </xf>
    <xf numFmtId="0" fontId="14" fillId="0" borderId="24" xfId="0" applyFont="1" applyBorder="1" applyAlignment="1" applyProtection="1">
      <alignment horizontal="left" vertical="center"/>
      <protection locked="0"/>
    </xf>
    <xf numFmtId="0" fontId="14" fillId="0" borderId="39" xfId="0" applyFont="1" applyBorder="1" applyAlignment="1" applyProtection="1">
      <alignment horizontal="left" vertical="center"/>
      <protection locked="0"/>
    </xf>
    <xf numFmtId="0" fontId="14" fillId="0" borderId="25" xfId="0" applyFont="1" applyBorder="1" applyAlignment="1" applyProtection="1">
      <alignment horizontal="left" vertical="center"/>
      <protection locked="0"/>
    </xf>
    <xf numFmtId="0" fontId="14" fillId="0" borderId="0" xfId="0" applyFont="1" applyAlignment="1" applyProtection="1">
      <alignment horizontal="left" vertical="center"/>
      <protection locked="0"/>
    </xf>
    <xf numFmtId="0" fontId="14" fillId="0" borderId="2" xfId="0" applyFont="1" applyBorder="1" applyAlignment="1" applyProtection="1">
      <alignment horizontal="left" vertical="center"/>
      <protection locked="0"/>
    </xf>
    <xf numFmtId="0" fontId="16" fillId="0" borderId="8" xfId="0" applyFont="1" applyBorder="1" applyAlignment="1">
      <alignment horizontal="center" vertical="top"/>
    </xf>
    <xf numFmtId="0" fontId="16" fillId="0" borderId="10" xfId="0" applyFont="1" applyBorder="1" applyAlignment="1">
      <alignment horizontal="center" vertical="top"/>
    </xf>
    <xf numFmtId="0" fontId="2" fillId="0" borderId="0" xfId="0" applyFont="1" applyAlignment="1">
      <alignment horizontal="center" vertical="center"/>
    </xf>
    <xf numFmtId="0" fontId="2" fillId="0" borderId="0" xfId="0" applyFont="1" applyAlignment="1">
      <alignment horizontal="left" vertical="center"/>
    </xf>
    <xf numFmtId="177" fontId="10" fillId="0" borderId="3" xfId="0" applyNumberFormat="1" applyFont="1" applyBorder="1" applyAlignment="1">
      <alignment horizontal="center" vertical="center"/>
    </xf>
    <xf numFmtId="177" fontId="10" fillId="0" borderId="22" xfId="0" applyNumberFormat="1" applyFont="1" applyBorder="1" applyAlignment="1">
      <alignment horizontal="center" vertical="center"/>
    </xf>
    <xf numFmtId="177" fontId="10" fillId="0" borderId="4" xfId="0" applyNumberFormat="1" applyFont="1" applyBorder="1" applyAlignment="1">
      <alignment horizontal="center" vertical="center"/>
    </xf>
    <xf numFmtId="177" fontId="10" fillId="0" borderId="5" xfId="0" applyNumberFormat="1" applyFont="1" applyBorder="1" applyAlignment="1">
      <alignment horizontal="center" vertical="center"/>
    </xf>
    <xf numFmtId="177" fontId="10" fillId="0" borderId="8" xfId="0" applyNumberFormat="1" applyFont="1" applyBorder="1" applyAlignment="1">
      <alignment horizontal="center" vertical="center"/>
    </xf>
    <xf numFmtId="177" fontId="10" fillId="0" borderId="9" xfId="0" applyNumberFormat="1" applyFont="1" applyBorder="1" applyAlignment="1">
      <alignment horizontal="center" vertical="center"/>
    </xf>
    <xf numFmtId="177" fontId="10" fillId="0" borderId="6" xfId="0" applyNumberFormat="1" applyFont="1" applyBorder="1" applyAlignment="1">
      <alignment horizontal="center" vertical="center"/>
    </xf>
    <xf numFmtId="177" fontId="10" fillId="0" borderId="10" xfId="0" applyNumberFormat="1" applyFont="1" applyBorder="1" applyAlignment="1">
      <alignment horizontal="center" vertical="center"/>
    </xf>
    <xf numFmtId="0" fontId="0" fillId="0" borderId="0" xfId="0" applyAlignment="1" applyProtection="1">
      <alignment horizontal="center" vertical="center"/>
      <protection locked="0"/>
    </xf>
    <xf numFmtId="0" fontId="6" fillId="0" borderId="22" xfId="0" applyFont="1" applyBorder="1" applyAlignment="1">
      <alignment horizontal="center" vertical="center"/>
    </xf>
    <xf numFmtId="0" fontId="2" fillId="0" borderId="25" xfId="0" applyFont="1" applyBorder="1" applyAlignment="1">
      <alignment horizontal="center" vertical="center"/>
    </xf>
    <xf numFmtId="0" fontId="2" fillId="0" borderId="40" xfId="0" applyFont="1" applyBorder="1" applyAlignment="1">
      <alignment horizontal="center" vertical="center"/>
    </xf>
    <xf numFmtId="0" fontId="2" fillId="0" borderId="31" xfId="0" applyFont="1" applyBorder="1" applyAlignment="1">
      <alignment horizontal="center" vertical="center"/>
    </xf>
    <xf numFmtId="0" fontId="2" fillId="0" borderId="42" xfId="0" applyFont="1" applyBorder="1" applyAlignment="1">
      <alignment horizontal="center" vertical="center"/>
    </xf>
    <xf numFmtId="0" fontId="2" fillId="0" borderId="43" xfId="0" applyFont="1" applyBorder="1" applyAlignment="1">
      <alignment horizontal="center" vertical="center"/>
    </xf>
    <xf numFmtId="0" fontId="2" fillId="0" borderId="8" xfId="0" applyFont="1" applyBorder="1" applyAlignment="1">
      <alignment horizontal="center" vertical="center"/>
    </xf>
    <xf numFmtId="0" fontId="2" fillId="0" borderId="44" xfId="0" applyFont="1" applyBorder="1" applyAlignment="1">
      <alignment horizontal="center" vertical="center"/>
    </xf>
    <xf numFmtId="0" fontId="2" fillId="0" borderId="7" xfId="0" applyFont="1" applyBorder="1" applyAlignment="1">
      <alignment horizontal="center" vertical="center"/>
    </xf>
    <xf numFmtId="0" fontId="2" fillId="0" borderId="53" xfId="0" applyFont="1" applyBorder="1" applyAlignment="1">
      <alignment horizontal="center" vertical="center"/>
    </xf>
    <xf numFmtId="0" fontId="2" fillId="0" borderId="16" xfId="0" applyFont="1" applyBorder="1" applyAlignment="1">
      <alignment horizontal="center" vertical="center"/>
    </xf>
    <xf numFmtId="0" fontId="2" fillId="0" borderId="54" xfId="0" applyFont="1" applyBorder="1" applyAlignment="1">
      <alignment horizontal="center" vertical="center"/>
    </xf>
    <xf numFmtId="0" fontId="6" fillId="0" borderId="27" xfId="0" applyFont="1" applyBorder="1" applyAlignment="1">
      <alignment horizontal="center" vertical="center" shrinkToFit="1"/>
    </xf>
    <xf numFmtId="0" fontId="5" fillId="0" borderId="28" xfId="0" applyFont="1" applyBorder="1" applyAlignment="1">
      <alignment horizontal="center" vertical="center" shrinkToFit="1"/>
    </xf>
    <xf numFmtId="0" fontId="5" fillId="0" borderId="67" xfId="0" applyFont="1" applyBorder="1" applyAlignment="1">
      <alignment horizontal="center" vertical="center" shrinkToFit="1"/>
    </xf>
    <xf numFmtId="0" fontId="5" fillId="0" borderId="29" xfId="0" applyFont="1" applyBorder="1" applyAlignment="1">
      <alignment horizontal="center" vertical="center" shrinkToFit="1"/>
    </xf>
    <xf numFmtId="0" fontId="5" fillId="0" borderId="30" xfId="0" applyFont="1" applyBorder="1" applyAlignment="1">
      <alignment horizontal="center" vertical="center" shrinkToFit="1"/>
    </xf>
    <xf numFmtId="0" fontId="5" fillId="0" borderId="44" xfId="0" applyFont="1" applyBorder="1" applyAlignment="1">
      <alignment horizontal="center" vertical="center" shrinkToFit="1"/>
    </xf>
    <xf numFmtId="177" fontId="2" fillId="0" borderId="68" xfId="0" applyNumberFormat="1" applyFont="1" applyBorder="1" applyAlignment="1">
      <alignment horizontal="center" vertical="center"/>
    </xf>
    <xf numFmtId="177" fontId="2" fillId="0" borderId="69" xfId="0" applyNumberFormat="1" applyFont="1" applyBorder="1" applyAlignment="1">
      <alignment horizontal="center" vertical="center"/>
    </xf>
    <xf numFmtId="177" fontId="2" fillId="0" borderId="70" xfId="0" applyNumberFormat="1" applyFont="1" applyBorder="1" applyAlignment="1">
      <alignment horizontal="center" vertical="center"/>
    </xf>
    <xf numFmtId="177" fontId="2" fillId="0" borderId="71" xfId="0" applyNumberFormat="1" applyFont="1" applyBorder="1" applyAlignment="1">
      <alignment horizontal="center" vertical="center"/>
    </xf>
    <xf numFmtId="177" fontId="2" fillId="0" borderId="72" xfId="0" applyNumberFormat="1" applyFont="1" applyBorder="1" applyAlignment="1">
      <alignment horizontal="center" vertical="center"/>
    </xf>
    <xf numFmtId="177" fontId="2" fillId="0" borderId="73" xfId="0" applyNumberFormat="1" applyFont="1" applyBorder="1" applyAlignment="1">
      <alignment horizontal="center" vertical="center"/>
    </xf>
    <xf numFmtId="177" fontId="4" fillId="0" borderId="37" xfId="0" applyNumberFormat="1" applyFont="1" applyBorder="1" applyAlignment="1">
      <alignment horizontal="right" vertical="center"/>
    </xf>
    <xf numFmtId="177" fontId="4" fillId="0" borderId="24" xfId="0" applyNumberFormat="1" applyFont="1" applyBorder="1" applyAlignment="1">
      <alignment horizontal="right" vertical="center"/>
    </xf>
    <xf numFmtId="177" fontId="4" fillId="0" borderId="40" xfId="0" applyNumberFormat="1" applyFont="1" applyBorder="1" applyAlignment="1">
      <alignment horizontal="right" vertical="center"/>
    </xf>
    <xf numFmtId="177" fontId="4" fillId="0" borderId="31" xfId="0" applyNumberFormat="1" applyFont="1" applyBorder="1" applyAlignment="1">
      <alignment horizontal="right" vertical="center"/>
    </xf>
    <xf numFmtId="0" fontId="0" fillId="0" borderId="34" xfId="0" applyBorder="1" applyAlignment="1">
      <alignment horizontal="center" vertical="center"/>
    </xf>
    <xf numFmtId="0" fontId="0" fillId="0" borderId="26" xfId="0" applyBorder="1" applyAlignment="1">
      <alignment horizontal="center" vertical="center"/>
    </xf>
    <xf numFmtId="0" fontId="0" fillId="0" borderId="21" xfId="0" applyBorder="1" applyAlignment="1">
      <alignment horizontal="center" vertical="center"/>
    </xf>
    <xf numFmtId="0" fontId="0" fillId="0" borderId="22" xfId="0"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5" xfId="0" applyFont="1" applyBorder="1" applyAlignment="1">
      <alignment horizontal="center" vertical="center"/>
    </xf>
    <xf numFmtId="0" fontId="2" fillId="0" borderId="17" xfId="0" applyFont="1" applyBorder="1" applyAlignment="1">
      <alignment horizontal="center" vertical="center"/>
    </xf>
    <xf numFmtId="0" fontId="6" fillId="0" borderId="0" xfId="0" applyFont="1" applyAlignment="1">
      <alignment horizontal="center" vertical="center" shrinkToFit="1"/>
    </xf>
    <xf numFmtId="0" fontId="5" fillId="0" borderId="0" xfId="0" applyFont="1" applyAlignment="1">
      <alignment horizontal="center" vertical="center" shrinkToFit="1"/>
    </xf>
    <xf numFmtId="177" fontId="2" fillId="0" borderId="0" xfId="0" applyNumberFormat="1" applyFont="1" applyAlignment="1">
      <alignment horizontal="center" vertical="center"/>
    </xf>
    <xf numFmtId="0" fontId="0" fillId="0" borderId="11" xfId="0" applyBorder="1" applyAlignment="1">
      <alignment horizontal="center" vertical="center"/>
    </xf>
    <xf numFmtId="0" fontId="0" fillId="0" borderId="15" xfId="0" applyBorder="1" applyAlignment="1">
      <alignment horizontal="center" vertical="center"/>
    </xf>
    <xf numFmtId="0" fontId="0" fillId="0" borderId="51" xfId="0" applyBorder="1" applyAlignment="1">
      <alignment horizontal="center" vertical="center"/>
    </xf>
    <xf numFmtId="0" fontId="0" fillId="0" borderId="47" xfId="0" applyBorder="1" applyAlignment="1">
      <alignment horizontal="center" vertical="center"/>
    </xf>
    <xf numFmtId="0" fontId="0" fillId="0" borderId="65" xfId="0" applyBorder="1" applyAlignment="1">
      <alignment horizontal="center" vertical="center"/>
    </xf>
    <xf numFmtId="0" fontId="0" fillId="0" borderId="66" xfId="0" applyBorder="1" applyAlignment="1">
      <alignment horizontal="center" vertical="center"/>
    </xf>
    <xf numFmtId="0" fontId="2" fillId="0" borderId="46" xfId="0" applyFont="1" applyBorder="1" applyAlignment="1">
      <alignment horizontal="center" vertical="center"/>
    </xf>
    <xf numFmtId="0" fontId="2" fillId="0" borderId="49" xfId="0" applyFont="1" applyBorder="1" applyAlignment="1">
      <alignment horizontal="center" vertical="center"/>
    </xf>
    <xf numFmtId="0" fontId="2" fillId="0" borderId="50" xfId="0" applyFont="1" applyBorder="1" applyAlignment="1">
      <alignment horizontal="center" vertical="center"/>
    </xf>
    <xf numFmtId="0" fontId="2" fillId="0" borderId="47" xfId="0" applyFont="1" applyBorder="1" applyAlignment="1">
      <alignment horizontal="center" vertical="center"/>
    </xf>
    <xf numFmtId="0" fontId="2" fillId="0" borderId="12" xfId="0" applyFont="1" applyBorder="1" applyAlignment="1">
      <alignment horizontal="center" vertical="center"/>
    </xf>
    <xf numFmtId="0" fontId="2" fillId="0" borderId="52" xfId="0" applyFont="1" applyBorder="1" applyAlignment="1">
      <alignment horizontal="center" vertical="center"/>
    </xf>
    <xf numFmtId="0" fontId="2" fillId="0" borderId="75" xfId="0" applyFont="1" applyBorder="1" applyAlignment="1">
      <alignment horizontal="center" vertical="center"/>
    </xf>
    <xf numFmtId="0" fontId="2" fillId="0" borderId="74" xfId="0" applyFont="1" applyBorder="1" applyAlignment="1">
      <alignment horizontal="center" vertical="center"/>
    </xf>
    <xf numFmtId="0" fontId="2" fillId="0" borderId="2" xfId="0" applyFont="1" applyBorder="1" applyAlignment="1">
      <alignment horizontal="center" vertical="center"/>
    </xf>
    <xf numFmtId="0" fontId="2" fillId="0" borderId="32" xfId="0" applyFont="1" applyBorder="1" applyAlignment="1">
      <alignment horizontal="center" vertical="center"/>
    </xf>
    <xf numFmtId="0" fontId="2" fillId="0" borderId="20" xfId="0" applyFont="1" applyBorder="1" applyAlignment="1">
      <alignment horizontal="center" vertical="center"/>
    </xf>
    <xf numFmtId="0" fontId="2" fillId="0" borderId="19" xfId="0" applyFont="1" applyBorder="1" applyAlignment="1">
      <alignment horizontal="center" vertical="center"/>
    </xf>
    <xf numFmtId="0" fontId="2" fillId="0" borderId="14" xfId="0" applyFont="1" applyBorder="1" applyAlignment="1">
      <alignment horizontal="center" vertical="center"/>
    </xf>
    <xf numFmtId="0" fontId="2" fillId="0" borderId="11" xfId="0" applyFont="1" applyBorder="1" applyAlignment="1">
      <alignment horizontal="center" vertical="center" shrinkToFit="1"/>
    </xf>
    <xf numFmtId="0" fontId="2" fillId="0" borderId="5" xfId="0" applyFont="1" applyBorder="1" applyAlignment="1">
      <alignment horizontal="center" vertical="center" shrinkToFit="1"/>
    </xf>
    <xf numFmtId="0" fontId="2" fillId="0" borderId="6" xfId="0" applyFont="1" applyBorder="1" applyAlignment="1">
      <alignment horizontal="center" vertical="center" shrinkToFit="1"/>
    </xf>
    <xf numFmtId="0" fontId="2" fillId="0" borderId="1" xfId="0" applyFont="1" applyBorder="1" applyAlignment="1">
      <alignment horizontal="center" vertical="center" shrinkToFit="1"/>
    </xf>
    <xf numFmtId="0" fontId="2" fillId="0" borderId="0" xfId="0" applyFont="1" applyAlignment="1">
      <alignment horizontal="center" vertical="center" shrinkToFit="1"/>
    </xf>
    <xf numFmtId="0" fontId="2" fillId="0" borderId="7" xfId="0" applyFont="1" applyBorder="1" applyAlignment="1">
      <alignment horizontal="center" vertical="center" shrinkToFit="1"/>
    </xf>
    <xf numFmtId="0" fontId="7" fillId="0" borderId="12" xfId="0" applyFont="1" applyBorder="1" applyAlignment="1">
      <alignment horizontal="center" vertical="center"/>
    </xf>
    <xf numFmtId="0" fontId="7" fillId="0" borderId="2" xfId="0" applyFont="1" applyBorder="1" applyAlignment="1">
      <alignment horizontal="center" vertical="center"/>
    </xf>
    <xf numFmtId="0" fontId="7" fillId="0" borderId="8" xfId="0" applyFont="1" applyBorder="1" applyAlignment="1" applyProtection="1">
      <alignment horizontal="center" vertical="center"/>
      <protection locked="0"/>
    </xf>
    <xf numFmtId="0" fontId="7" fillId="0" borderId="9" xfId="0" applyFont="1" applyBorder="1" applyAlignment="1" applyProtection="1">
      <alignment horizontal="center" vertical="center"/>
      <protection locked="0"/>
    </xf>
    <xf numFmtId="0" fontId="7" fillId="0" borderId="25" xfId="0" applyFont="1" applyBorder="1" applyAlignment="1" applyProtection="1">
      <alignment horizontal="center" vertical="center"/>
      <protection locked="0"/>
    </xf>
    <xf numFmtId="0" fontId="7" fillId="0" borderId="0" xfId="0" applyFont="1" applyAlignment="1" applyProtection="1">
      <alignment horizontal="center" vertical="center"/>
      <protection locked="0"/>
    </xf>
    <xf numFmtId="0" fontId="2" fillId="0" borderId="42" xfId="0" applyFont="1" applyBorder="1" applyAlignment="1">
      <alignment horizontal="center" vertical="center" shrinkToFit="1"/>
    </xf>
    <xf numFmtId="0" fontId="2" fillId="0" borderId="43" xfId="0" applyFont="1" applyBorder="1" applyAlignment="1">
      <alignment horizontal="center" vertical="center" shrinkToFit="1"/>
    </xf>
    <xf numFmtId="0" fontId="2" fillId="0" borderId="8" xfId="0" applyFont="1" applyBorder="1" applyAlignment="1">
      <alignment horizontal="center" vertical="center" shrinkToFit="1"/>
    </xf>
    <xf numFmtId="0" fontId="2" fillId="0" borderId="34" xfId="0" applyFont="1" applyBorder="1" applyAlignment="1">
      <alignment horizontal="center" vertical="center" shrinkToFit="1"/>
    </xf>
    <xf numFmtId="0" fontId="2" fillId="0" borderId="3" xfId="0" applyFont="1" applyBorder="1" applyAlignment="1">
      <alignment horizontal="center" vertical="center" shrinkToFit="1"/>
    </xf>
    <xf numFmtId="0" fontId="2" fillId="0" borderId="22" xfId="0" applyFont="1" applyBorder="1" applyAlignment="1">
      <alignment horizontal="center" vertical="center" shrinkToFit="1"/>
    </xf>
    <xf numFmtId="0" fontId="5" fillId="0" borderId="45" xfId="0" applyFont="1" applyBorder="1" applyAlignment="1">
      <alignment horizontal="center" vertical="center"/>
    </xf>
    <xf numFmtId="0" fontId="10" fillId="0" borderId="0" xfId="0" applyFont="1" applyAlignment="1">
      <alignment horizontal="center" vertical="center"/>
    </xf>
    <xf numFmtId="0" fontId="10" fillId="0" borderId="2" xfId="0" applyFont="1" applyBorder="1" applyAlignment="1">
      <alignment horizontal="center" vertical="center"/>
    </xf>
    <xf numFmtId="0" fontId="6" fillId="0" borderId="0" xfId="0" applyFont="1" applyAlignment="1">
      <alignment horizontal="left" vertical="center"/>
    </xf>
    <xf numFmtId="0" fontId="5" fillId="0" borderId="0" xfId="0" applyFont="1" applyAlignment="1" applyProtection="1">
      <alignment horizontal="right" vertical="center"/>
      <protection locked="0"/>
    </xf>
    <xf numFmtId="0" fontId="2" fillId="0" borderId="0" xfId="0" applyFont="1" applyAlignment="1" applyProtection="1">
      <alignment horizontal="center" vertical="center"/>
      <protection locked="0"/>
    </xf>
    <xf numFmtId="176" fontId="7" fillId="0" borderId="0" xfId="0" applyNumberFormat="1" applyFont="1" applyAlignment="1" applyProtection="1">
      <alignment horizontal="center" vertical="center"/>
      <protection locked="0"/>
    </xf>
    <xf numFmtId="0" fontId="5" fillId="0" borderId="4" xfId="0" applyFont="1" applyBorder="1" applyAlignment="1">
      <alignment horizontal="center" vertical="center" shrinkToFit="1"/>
    </xf>
    <xf numFmtId="0" fontId="5" fillId="0" borderId="5" xfId="0" applyFont="1" applyBorder="1" applyAlignment="1">
      <alignment horizontal="center" vertical="center" shrinkToFit="1"/>
    </xf>
    <xf numFmtId="0" fontId="5" fillId="0" borderId="12" xfId="0" applyFont="1" applyBorder="1" applyAlignment="1">
      <alignment horizontal="center" vertical="center" shrinkToFit="1"/>
    </xf>
    <xf numFmtId="0" fontId="6" fillId="0" borderId="5" xfId="0" applyFont="1" applyBorder="1" applyAlignment="1">
      <alignment horizontal="left" vertical="center"/>
    </xf>
    <xf numFmtId="0" fontId="5" fillId="0" borderId="5" xfId="0" applyFont="1" applyBorder="1" applyAlignment="1" applyProtection="1">
      <alignment horizontal="right" vertical="center"/>
      <protection locked="0"/>
    </xf>
    <xf numFmtId="0" fontId="2" fillId="0" borderId="5" xfId="0" applyFont="1" applyBorder="1" applyAlignment="1" applyProtection="1">
      <alignment horizontal="center" vertical="center"/>
      <protection locked="0"/>
    </xf>
    <xf numFmtId="176" fontId="7" fillId="0" borderId="5" xfId="0" applyNumberFormat="1" applyFont="1" applyBorder="1" applyAlignment="1" applyProtection="1">
      <alignment horizontal="center" vertical="center"/>
      <protection locked="0"/>
    </xf>
    <xf numFmtId="0" fontId="2" fillId="0" borderId="4" xfId="0" applyFont="1" applyBorder="1" applyAlignment="1" applyProtection="1">
      <alignment horizontal="center" vertical="center"/>
      <protection locked="0"/>
    </xf>
    <xf numFmtId="0" fontId="2" fillId="0" borderId="25" xfId="0" applyFont="1" applyBorder="1" applyAlignment="1" applyProtection="1">
      <alignment horizontal="center" vertical="center"/>
      <protection locked="0"/>
    </xf>
    <xf numFmtId="0" fontId="6" fillId="0" borderId="11" xfId="0" applyFont="1" applyBorder="1" applyAlignment="1">
      <alignment horizontal="center" vertical="center" shrinkToFit="1"/>
    </xf>
    <xf numFmtId="0" fontId="6" fillId="0" borderId="5" xfId="0" applyFont="1" applyBorder="1" applyAlignment="1">
      <alignment horizontal="center" vertical="center" shrinkToFit="1"/>
    </xf>
    <xf numFmtId="0" fontId="6" fillId="0" borderId="6" xfId="0" applyFont="1" applyBorder="1" applyAlignment="1">
      <alignment horizontal="center" vertical="center" shrinkToFit="1"/>
    </xf>
    <xf numFmtId="0" fontId="6" fillId="0" borderId="1" xfId="0" applyFont="1" applyBorder="1" applyAlignment="1">
      <alignment horizontal="center" vertical="center" shrinkToFit="1"/>
    </xf>
    <xf numFmtId="0" fontId="6" fillId="0" borderId="7" xfId="0" applyFont="1" applyBorder="1" applyAlignment="1">
      <alignment horizontal="center" vertical="center" shrinkToFit="1"/>
    </xf>
    <xf numFmtId="0" fontId="6" fillId="0" borderId="13" xfId="0" applyFont="1" applyBorder="1" applyAlignment="1">
      <alignment horizontal="center" vertical="center" shrinkToFit="1"/>
    </xf>
    <xf numFmtId="0" fontId="6" fillId="0" borderId="9" xfId="0" applyFont="1" applyBorder="1" applyAlignment="1">
      <alignment horizontal="center" vertical="center" shrinkToFit="1"/>
    </xf>
    <xf numFmtId="0" fontId="6" fillId="0" borderId="10" xfId="0" applyFont="1" applyBorder="1" applyAlignment="1">
      <alignment horizontal="center" vertical="center" shrinkToFit="1"/>
    </xf>
    <xf numFmtId="0" fontId="6" fillId="0" borderId="7" xfId="0" applyFont="1" applyBorder="1" applyAlignment="1">
      <alignment horizontal="left" vertical="center"/>
    </xf>
    <xf numFmtId="0" fontId="6" fillId="0" borderId="9" xfId="0" applyFont="1" applyBorder="1" applyAlignment="1">
      <alignment horizontal="left" vertical="center"/>
    </xf>
    <xf numFmtId="0" fontId="6" fillId="0" borderId="10" xfId="0" applyFont="1" applyBorder="1" applyAlignment="1">
      <alignment horizontal="left" vertical="center"/>
    </xf>
    <xf numFmtId="0" fontId="6" fillId="0" borderId="25" xfId="0" applyFont="1" applyBorder="1" applyAlignment="1">
      <alignment horizontal="center" vertical="center"/>
    </xf>
    <xf numFmtId="0" fontId="6" fillId="0" borderId="16" xfId="0" applyFont="1" applyBorder="1" applyAlignment="1">
      <alignment horizontal="center" vertical="center"/>
    </xf>
    <xf numFmtId="0" fontId="6" fillId="0" borderId="8" xfId="0" applyFont="1" applyBorder="1" applyAlignment="1">
      <alignment horizontal="center" vertical="center"/>
    </xf>
    <xf numFmtId="0" fontId="6" fillId="0" borderId="17" xfId="0" applyFont="1" applyBorder="1" applyAlignment="1">
      <alignment horizontal="center" vertical="center"/>
    </xf>
    <xf numFmtId="0" fontId="6" fillId="0" borderId="2" xfId="0" applyFont="1" applyBorder="1" applyAlignment="1">
      <alignment horizontal="left" vertical="center"/>
    </xf>
    <xf numFmtId="0" fontId="6" fillId="0" borderId="14" xfId="0" applyFont="1" applyBorder="1" applyAlignment="1">
      <alignment horizontal="left" vertical="center"/>
    </xf>
    <xf numFmtId="0" fontId="6" fillId="0" borderId="15" xfId="0" applyFont="1" applyBorder="1" applyAlignment="1">
      <alignment horizontal="center" vertical="center"/>
    </xf>
    <xf numFmtId="0" fontId="6" fillId="0" borderId="6" xfId="0" applyFont="1" applyBorder="1" applyAlignment="1">
      <alignment horizontal="left" vertical="center"/>
    </xf>
    <xf numFmtId="0" fontId="9" fillId="0" borderId="5" xfId="0" applyFont="1" applyBorder="1" applyAlignment="1">
      <alignment horizontal="left" vertical="center" wrapText="1"/>
    </xf>
    <xf numFmtId="0" fontId="9" fillId="0" borderId="5" xfId="0" applyFont="1" applyBorder="1" applyAlignment="1">
      <alignment horizontal="left" vertical="center"/>
    </xf>
    <xf numFmtId="0" fontId="9" fillId="0" borderId="6" xfId="0" applyFont="1" applyBorder="1" applyAlignment="1">
      <alignment horizontal="left" vertical="center"/>
    </xf>
    <xf numFmtId="0" fontId="9" fillId="0" borderId="9" xfId="0" applyFont="1" applyBorder="1" applyAlignment="1">
      <alignment horizontal="left" vertical="center"/>
    </xf>
    <xf numFmtId="0" fontId="9" fillId="0" borderId="10" xfId="0" applyFont="1" applyBorder="1" applyAlignment="1">
      <alignment horizontal="left" vertical="center"/>
    </xf>
    <xf numFmtId="0" fontId="6" fillId="0" borderId="20" xfId="0" applyFont="1" applyBorder="1" applyAlignment="1">
      <alignment horizontal="left" vertical="center"/>
    </xf>
    <xf numFmtId="0" fontId="6" fillId="0" borderId="12" xfId="0" applyFont="1" applyBorder="1" applyAlignment="1">
      <alignment horizontal="left" vertical="center"/>
    </xf>
    <xf numFmtId="0" fontId="6" fillId="0" borderId="19" xfId="0" applyFont="1" applyBorder="1" applyAlignment="1">
      <alignment horizontal="left" vertical="center"/>
    </xf>
    <xf numFmtId="0" fontId="12" fillId="0" borderId="0" xfId="0" applyFont="1" applyAlignment="1">
      <alignment horizontal="center" vertical="center"/>
    </xf>
    <xf numFmtId="0" fontId="2" fillId="0" borderId="18" xfId="0" applyFont="1" applyBorder="1" applyAlignment="1">
      <alignment horizontal="center" vertical="center"/>
    </xf>
    <xf numFmtId="0" fontId="4" fillId="0" borderId="0" xfId="0" applyFont="1" applyAlignment="1" applyProtection="1">
      <alignment horizontal="center" vertical="center"/>
      <protection locked="0"/>
    </xf>
    <xf numFmtId="0" fontId="4" fillId="0" borderId="9" xfId="0" applyFont="1" applyBorder="1" applyAlignment="1" applyProtection="1">
      <alignment horizontal="center" vertical="center"/>
      <protection locked="0"/>
    </xf>
    <xf numFmtId="0" fontId="2" fillId="0" borderId="2" xfId="0" applyFont="1" applyBorder="1" applyAlignment="1">
      <alignment horizontal="left" vertical="center"/>
    </xf>
    <xf numFmtId="0" fontId="2" fillId="0" borderId="9" xfId="0" applyFont="1" applyBorder="1" applyAlignment="1">
      <alignment horizontal="left" vertical="center"/>
    </xf>
    <xf numFmtId="0" fontId="2" fillId="0" borderId="14" xfId="0" applyFont="1" applyBorder="1" applyAlignment="1">
      <alignment horizontal="left" vertical="center"/>
    </xf>
    <xf numFmtId="0" fontId="2" fillId="0" borderId="5" xfId="0" applyFont="1" applyBorder="1" applyAlignment="1">
      <alignment horizontal="left" vertical="center"/>
    </xf>
    <xf numFmtId="0" fontId="8" fillId="0" borderId="3" xfId="0" applyFont="1" applyBorder="1" applyAlignment="1" applyProtection="1">
      <alignment horizontal="center" vertical="center"/>
      <protection locked="0"/>
    </xf>
    <xf numFmtId="0" fontId="9" fillId="0" borderId="3" xfId="0" applyFont="1" applyBorder="1" applyAlignment="1" applyProtection="1">
      <alignment horizontal="center" vertical="center"/>
      <protection locked="0"/>
    </xf>
    <xf numFmtId="0" fontId="4" fillId="0" borderId="4" xfId="0" applyFont="1" applyBorder="1" applyAlignment="1">
      <alignment horizontal="right" vertical="center"/>
    </xf>
    <xf numFmtId="0" fontId="4" fillId="0" borderId="5" xfId="0" applyFont="1" applyBorder="1" applyAlignment="1">
      <alignment horizontal="right" vertical="center"/>
    </xf>
    <xf numFmtId="0" fontId="4" fillId="0" borderId="8" xfId="0" applyFont="1" applyBorder="1" applyAlignment="1">
      <alignment horizontal="right" vertical="center"/>
    </xf>
    <xf numFmtId="0" fontId="4" fillId="0" borderId="9" xfId="0" applyFont="1" applyBorder="1" applyAlignment="1">
      <alignment horizontal="right"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4" xfId="0" applyFont="1" applyBorder="1" applyAlignment="1">
      <alignment horizontal="center" vertical="center"/>
    </xf>
    <xf numFmtId="0" fontId="4" fillId="0" borderId="8" xfId="0" applyFont="1" applyBorder="1" applyAlignment="1">
      <alignment horizontal="center" vertical="center"/>
    </xf>
    <xf numFmtId="0" fontId="3" fillId="0" borderId="5" xfId="0" applyFont="1" applyBorder="1" applyAlignment="1">
      <alignment horizontal="right" vertical="center"/>
    </xf>
    <xf numFmtId="0" fontId="3" fillId="0" borderId="9" xfId="0" applyFont="1" applyBorder="1" applyAlignment="1">
      <alignment horizontal="right" vertical="center"/>
    </xf>
    <xf numFmtId="0" fontId="3" fillId="0" borderId="5" xfId="0" applyFont="1" applyBorder="1" applyAlignment="1">
      <alignment horizontal="center" vertical="center"/>
    </xf>
    <xf numFmtId="0" fontId="3" fillId="0" borderId="9" xfId="0" applyFont="1" applyBorder="1" applyAlignment="1">
      <alignment horizontal="center" vertical="center"/>
    </xf>
    <xf numFmtId="0" fontId="3" fillId="0" borderId="5" xfId="0" applyFont="1" applyBorder="1" applyAlignment="1">
      <alignment horizontal="left" vertical="center"/>
    </xf>
    <xf numFmtId="0" fontId="3" fillId="0" borderId="9" xfId="0" applyFont="1" applyBorder="1" applyAlignment="1">
      <alignment horizontal="left" vertical="center"/>
    </xf>
    <xf numFmtId="0" fontId="3" fillId="0" borderId="6" xfId="0" applyFont="1" applyBorder="1" applyAlignment="1">
      <alignment horizontal="center" vertical="center"/>
    </xf>
    <xf numFmtId="0" fontId="3" fillId="0" borderId="10" xfId="0" applyFont="1" applyBorder="1" applyAlignment="1">
      <alignment horizontal="center" vertical="center"/>
    </xf>
    <xf numFmtId="0" fontId="2" fillId="0" borderId="35" xfId="0" applyFont="1" applyBorder="1" applyAlignment="1">
      <alignment horizontal="center" vertical="center"/>
    </xf>
    <xf numFmtId="0" fontId="2" fillId="0" borderId="24" xfId="0" applyFont="1" applyBorder="1" applyAlignment="1">
      <alignment horizontal="center" vertical="center"/>
    </xf>
    <xf numFmtId="0" fontId="2" fillId="0" borderId="36" xfId="0" applyFont="1" applyBorder="1" applyAlignment="1">
      <alignment horizontal="center" vertical="center"/>
    </xf>
    <xf numFmtId="0" fontId="2" fillId="0" borderId="1" xfId="0" applyFont="1" applyBorder="1" applyAlignment="1">
      <alignment horizontal="center" vertical="center"/>
    </xf>
    <xf numFmtId="0" fontId="2" fillId="0" borderId="13" xfId="0" applyFont="1" applyBorder="1" applyAlignment="1">
      <alignment horizontal="center" vertical="center"/>
    </xf>
    <xf numFmtId="0" fontId="2" fillId="0" borderId="37" xfId="0" applyFont="1" applyBorder="1" applyAlignment="1">
      <alignment horizontal="center" vertical="center" wrapText="1"/>
    </xf>
    <xf numFmtId="0" fontId="2" fillId="0" borderId="38" xfId="0" applyFont="1" applyBorder="1" applyAlignment="1">
      <alignment horizontal="center" vertical="center"/>
    </xf>
    <xf numFmtId="0" fontId="0" fillId="0" borderId="24" xfId="0" applyBorder="1" applyAlignment="1">
      <alignment horizontal="center" vertical="center"/>
    </xf>
    <xf numFmtId="0" fontId="0" fillId="0" borderId="36" xfId="0" applyBorder="1" applyAlignment="1">
      <alignment horizontal="center" vertical="center"/>
    </xf>
    <xf numFmtId="0" fontId="2" fillId="0" borderId="37" xfId="0" applyFont="1" applyBorder="1" applyAlignment="1">
      <alignment horizontal="center" vertical="center"/>
    </xf>
    <xf numFmtId="0" fontId="2" fillId="0" borderId="4" xfId="0" applyFont="1" applyBorder="1" applyAlignment="1">
      <alignment horizontal="center" vertical="center" wrapText="1"/>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5" xfId="0" applyFont="1" applyBorder="1" applyAlignment="1">
      <alignment horizontal="center" vertical="center" wrapText="1"/>
    </xf>
    <xf numFmtId="0" fontId="8" fillId="0" borderId="0" xfId="0" applyFont="1" applyAlignment="1">
      <alignment horizontal="center" vertical="center" wrapText="1"/>
    </xf>
    <xf numFmtId="0" fontId="8" fillId="0" borderId="16" xfId="0" applyFont="1" applyBorder="1" applyAlignment="1">
      <alignment horizontal="center" vertical="center" wrapText="1"/>
    </xf>
    <xf numFmtId="0" fontId="0" fillId="0" borderId="20" xfId="0" applyBorder="1" applyAlignment="1">
      <alignment horizontal="center" vertical="center"/>
    </xf>
    <xf numFmtId="0" fontId="0" fillId="0" borderId="12" xfId="0" applyBorder="1" applyAlignment="1">
      <alignment horizontal="center" vertical="center"/>
    </xf>
    <xf numFmtId="0" fontId="0" fillId="0" borderId="18" xfId="0" applyBorder="1" applyAlignment="1">
      <alignment horizontal="center" vertical="center"/>
    </xf>
    <xf numFmtId="0" fontId="0" fillId="0" borderId="2" xfId="0" applyBorder="1" applyAlignment="1">
      <alignment horizontal="center" vertical="center"/>
    </xf>
    <xf numFmtId="0" fontId="2" fillId="0" borderId="23" xfId="0" applyFont="1" applyBorder="1" applyAlignment="1">
      <alignment horizontal="center" vertical="center"/>
    </xf>
    <xf numFmtId="0" fontId="2" fillId="0" borderId="39" xfId="0" applyFont="1" applyBorder="1" applyAlignment="1">
      <alignment horizontal="center" vertical="center"/>
    </xf>
    <xf numFmtId="0" fontId="8" fillId="0" borderId="55" xfId="0" applyFont="1" applyBorder="1" applyAlignment="1">
      <alignment horizontal="center" vertical="center" wrapText="1" shrinkToFit="1"/>
    </xf>
    <xf numFmtId="0" fontId="9" fillId="0" borderId="41" xfId="0" applyFont="1" applyBorder="1" applyAlignment="1">
      <alignment horizontal="center" vertical="center" wrapText="1" shrinkToFit="1"/>
    </xf>
    <xf numFmtId="0" fontId="9" fillId="0" borderId="21" xfId="0" applyFont="1" applyBorder="1" applyAlignment="1">
      <alignment horizontal="center" vertical="center" wrapText="1" shrinkToFit="1"/>
    </xf>
    <xf numFmtId="0" fontId="6" fillId="0" borderId="22" xfId="0" applyFont="1" applyBorder="1" applyAlignment="1">
      <alignment horizontal="center" vertical="center" shrinkToFit="1"/>
    </xf>
    <xf numFmtId="0" fontId="5" fillId="0" borderId="41" xfId="0" applyFont="1" applyBorder="1" applyAlignment="1">
      <alignment horizontal="center" vertical="center" shrinkToFit="1"/>
    </xf>
    <xf numFmtId="0" fontId="5" fillId="0" borderId="21" xfId="0" applyFont="1" applyBorder="1" applyAlignment="1">
      <alignment horizontal="center" vertical="center" shrinkToFit="1"/>
    </xf>
    <xf numFmtId="0" fontId="6" fillId="0" borderId="4" xfId="0" applyFont="1" applyBorder="1" applyAlignment="1">
      <alignment horizontal="center" vertical="center" shrinkToFit="1"/>
    </xf>
    <xf numFmtId="0" fontId="5" fillId="0" borderId="6" xfId="0" applyFont="1" applyBorder="1" applyAlignment="1">
      <alignment horizontal="center" vertical="center" shrinkToFit="1"/>
    </xf>
    <xf numFmtId="0" fontId="6" fillId="0" borderId="25" xfId="0" applyFont="1" applyBorder="1" applyAlignment="1">
      <alignment horizontal="center" vertical="center" wrapText="1"/>
    </xf>
    <xf numFmtId="0" fontId="6" fillId="0" borderId="0" xfId="0" applyFont="1" applyAlignment="1">
      <alignment horizontal="center" vertical="center"/>
    </xf>
    <xf numFmtId="0" fontId="6" fillId="0" borderId="7" xfId="0" applyFont="1" applyBorder="1" applyAlignment="1">
      <alignment horizontal="center" vertical="center"/>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5" fillId="0" borderId="25" xfId="0" applyFont="1" applyBorder="1" applyAlignment="1">
      <alignment horizontal="center" vertical="center" wrapText="1"/>
    </xf>
    <xf numFmtId="0" fontId="9" fillId="0" borderId="0" xfId="0" applyFont="1" applyAlignment="1">
      <alignment horizontal="center" vertical="center"/>
    </xf>
    <xf numFmtId="0" fontId="9" fillId="0" borderId="7" xfId="0" applyFont="1" applyBorder="1" applyAlignment="1">
      <alignment horizontal="center" vertical="center"/>
    </xf>
    <xf numFmtId="0" fontId="5" fillId="0" borderId="8"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0" xfId="0" applyFont="1" applyBorder="1" applyAlignment="1">
      <alignment horizontal="center" vertical="center" wrapText="1"/>
    </xf>
    <xf numFmtId="0" fontId="6" fillId="0" borderId="4" xfId="0" applyFont="1" applyBorder="1" applyAlignment="1">
      <alignment horizontal="center" vertical="center" wrapText="1"/>
    </xf>
    <xf numFmtId="0" fontId="6" fillId="0" borderId="6" xfId="0" applyFont="1" applyBorder="1" applyAlignment="1">
      <alignment horizontal="center" vertical="center"/>
    </xf>
    <xf numFmtId="0" fontId="6" fillId="0" borderId="12" xfId="0" applyFont="1" applyBorder="1" applyAlignment="1">
      <alignment horizontal="center" vertical="center"/>
    </xf>
    <xf numFmtId="0" fontId="6" fillId="0" borderId="2" xfId="0" applyFont="1" applyBorder="1" applyAlignment="1">
      <alignment horizontal="center" vertical="center"/>
    </xf>
    <xf numFmtId="0" fontId="6" fillId="0" borderId="14" xfId="0" applyFont="1" applyBorder="1" applyAlignment="1">
      <alignment horizontal="center" vertical="center"/>
    </xf>
    <xf numFmtId="0" fontId="6" fillId="0" borderId="41" xfId="0" applyFont="1" applyBorder="1" applyAlignment="1">
      <alignment horizontal="center" vertical="center"/>
    </xf>
    <xf numFmtId="0" fontId="6" fillId="0" borderId="21" xfId="0" applyFont="1" applyBorder="1" applyAlignment="1">
      <alignment horizontal="center" vertical="center"/>
    </xf>
    <xf numFmtId="0" fontId="6" fillId="0" borderId="45" xfId="0" applyFont="1" applyBorder="1" applyAlignment="1">
      <alignment horizontal="center" vertical="center"/>
    </xf>
    <xf numFmtId="0" fontId="2" fillId="0" borderId="48" xfId="0" applyFont="1" applyBorder="1" applyAlignment="1">
      <alignment horizontal="center" vertical="center"/>
    </xf>
    <xf numFmtId="0" fontId="14" fillId="0" borderId="5" xfId="0" applyFont="1" applyBorder="1" applyAlignment="1" applyProtection="1">
      <alignment horizontal="center" vertical="center"/>
    </xf>
    <xf numFmtId="0" fontId="14" fillId="0" borderId="9" xfId="0" applyFont="1" applyBorder="1" applyAlignment="1" applyProtection="1">
      <alignment horizontal="center" vertical="center"/>
    </xf>
    <xf numFmtId="0" fontId="14" fillId="0" borderId="6" xfId="0" applyFont="1" applyBorder="1" applyAlignment="1" applyProtection="1">
      <alignment horizontal="center" vertical="center"/>
    </xf>
    <xf numFmtId="0" fontId="14" fillId="0" borderId="10" xfId="0" applyFont="1" applyBorder="1" applyAlignment="1" applyProtection="1">
      <alignment horizontal="center" vertical="center"/>
    </xf>
    <xf numFmtId="0" fontId="14" fillId="0" borderId="4" xfId="0" applyFont="1" applyBorder="1" applyAlignment="1" applyProtection="1">
      <alignment horizontal="center" vertical="center"/>
    </xf>
    <xf numFmtId="0" fontId="14" fillId="0" borderId="8" xfId="0" applyFont="1" applyBorder="1" applyAlignment="1" applyProtection="1">
      <alignment horizontal="center" vertical="center"/>
    </xf>
  </cellXfs>
  <cellStyles count="1">
    <cellStyle name="標準" xfId="0" builtinId="0"/>
  </cellStyles>
  <dxfs count="19">
    <dxf>
      <font>
        <color rgb="FF9C0006"/>
      </font>
      <fill>
        <patternFill>
          <bgColor rgb="FFFFC7CE"/>
        </patternFill>
      </fill>
    </dxf>
    <dxf>
      <font>
        <color rgb="FF9C0006"/>
      </font>
      <fill>
        <patternFill>
          <bgColor rgb="FFFFC7CE"/>
        </patternFill>
      </fill>
    </dxf>
    <dxf>
      <fill>
        <patternFill>
          <bgColor rgb="FFFFFF00"/>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ont>
        <strike val="0"/>
      </font>
      <fill>
        <patternFill>
          <bgColor theme="4" tint="0.59996337778862885"/>
        </patternFill>
      </fill>
    </dxf>
    <dxf>
      <fill>
        <patternFill>
          <bgColor rgb="FFFFFF00"/>
        </patternFill>
      </fill>
    </dxf>
    <dxf>
      <fill>
        <patternFill>
          <bgColor theme="4" tint="0.59996337778862885"/>
        </patternFill>
      </fill>
    </dxf>
    <dxf>
      <border diagonalUp="0" diagonalDown="0">
        <left style="hair">
          <color indexed="64"/>
        </left>
        <right/>
        <top style="hair">
          <color indexed="64"/>
        </top>
        <bottom style="hair">
          <color indexed="64"/>
        </bottom>
        <vertical/>
        <horizontal/>
      </border>
    </dxf>
    <dxf>
      <border diagonalUp="0" diagonalDown="0">
        <left style="hair">
          <color indexed="64"/>
        </left>
        <right style="hair">
          <color indexed="64"/>
        </right>
        <top style="hair">
          <color indexed="64"/>
        </top>
        <bottom style="hair">
          <color indexed="64"/>
        </bottom>
        <vertical/>
        <horizontal/>
      </border>
    </dxf>
    <dxf>
      <border diagonalUp="0" diagonalDown="0">
        <left style="hair">
          <color indexed="64"/>
        </left>
        <right style="hair">
          <color indexed="64"/>
        </right>
        <top style="hair">
          <color indexed="64"/>
        </top>
        <bottom style="hair">
          <color indexed="64"/>
        </bottom>
        <vertical/>
        <horizontal/>
      </border>
    </dxf>
    <dxf>
      <border diagonalUp="0" diagonalDown="0">
        <left style="hair">
          <color indexed="64"/>
        </left>
        <right style="hair">
          <color indexed="64"/>
        </right>
        <top style="hair">
          <color indexed="64"/>
        </top>
        <bottom style="hair">
          <color indexed="64"/>
        </bottom>
        <vertical/>
        <horizontal/>
      </border>
    </dxf>
    <dxf>
      <border diagonalUp="0" diagonalDown="0">
        <left/>
        <right style="hair">
          <color indexed="64"/>
        </right>
        <top style="hair">
          <color indexed="64"/>
        </top>
        <bottom style="hair">
          <color indexed="64"/>
        </bottom>
        <vertical/>
        <horizontal/>
      </border>
    </dxf>
    <dxf>
      <border outline="0">
        <top style="hair">
          <color indexed="64"/>
        </top>
      </border>
    </dxf>
    <dxf>
      <border outline="0">
        <left style="hair">
          <color indexed="64"/>
        </left>
        <right style="hair">
          <color indexed="64"/>
        </right>
        <top style="hair">
          <color indexed="64"/>
        </top>
        <bottom style="hair">
          <color indexed="64"/>
        </bottom>
      </border>
    </dxf>
    <dxf>
      <border outline="0">
        <bottom style="hair">
          <color indexed="64"/>
        </bottom>
      </border>
    </dxf>
    <dxf>
      <font>
        <b/>
        <i val="0"/>
        <strike val="0"/>
        <condense val="0"/>
        <extend val="0"/>
        <outline val="0"/>
        <shadow val="0"/>
        <u val="none"/>
        <vertAlign val="baseline"/>
        <sz val="11"/>
        <color theme="1"/>
        <name val="游ゴシック"/>
        <scheme val="minor"/>
      </font>
      <alignment horizontal="center" vertical="center" textRotation="0" wrapText="0" indent="0" justifyLastLine="0" shrinkToFit="0" readingOrder="0"/>
      <border diagonalUp="0" diagonalDown="0" outline="0">
        <left style="hair">
          <color indexed="64"/>
        </left>
        <right style="hair">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24</xdr:col>
      <xdr:colOff>0</xdr:colOff>
      <xdr:row>3</xdr:row>
      <xdr:rowOff>26748</xdr:rowOff>
    </xdr:from>
    <xdr:to>
      <xdr:col>27</xdr:col>
      <xdr:colOff>0</xdr:colOff>
      <xdr:row>4</xdr:row>
      <xdr:rowOff>151462</xdr:rowOff>
    </xdr:to>
    <xdr:sp macro="" textlink="">
      <xdr:nvSpPr>
        <xdr:cNvPr id="3" name="楕円 2">
          <a:extLst>
            <a:ext uri="{FF2B5EF4-FFF2-40B4-BE49-F238E27FC236}">
              <a16:creationId xmlns:a16="http://schemas.microsoft.com/office/drawing/2014/main" id="{00000000-0008-0000-0200-000003000000}"/>
            </a:ext>
          </a:extLst>
        </xdr:cNvPr>
        <xdr:cNvSpPr/>
      </xdr:nvSpPr>
      <xdr:spPr>
        <a:xfrm>
          <a:off x="3396343" y="516605"/>
          <a:ext cx="424543" cy="288000"/>
        </a:xfrm>
        <a:prstGeom prst="ellipse">
          <a:avLst/>
        </a:prstGeom>
        <a:no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21772</xdr:colOff>
      <xdr:row>3</xdr:row>
      <xdr:rowOff>26748</xdr:rowOff>
    </xdr:from>
    <xdr:to>
      <xdr:col>30</xdr:col>
      <xdr:colOff>21772</xdr:colOff>
      <xdr:row>4</xdr:row>
      <xdr:rowOff>151462</xdr:rowOff>
    </xdr:to>
    <xdr:sp macro="" textlink="">
      <xdr:nvSpPr>
        <xdr:cNvPr id="4" name="楕円 3">
          <a:extLst>
            <a:ext uri="{FF2B5EF4-FFF2-40B4-BE49-F238E27FC236}">
              <a16:creationId xmlns:a16="http://schemas.microsoft.com/office/drawing/2014/main" id="{00000000-0008-0000-0200-000004000000}"/>
            </a:ext>
          </a:extLst>
        </xdr:cNvPr>
        <xdr:cNvSpPr/>
      </xdr:nvSpPr>
      <xdr:spPr>
        <a:xfrm>
          <a:off x="3842658" y="516605"/>
          <a:ext cx="424543" cy="288000"/>
        </a:xfrm>
        <a:prstGeom prst="ellipse">
          <a:avLst/>
        </a:prstGeom>
        <a:no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30</xdr:col>
      <xdr:colOff>65316</xdr:colOff>
      <xdr:row>3</xdr:row>
      <xdr:rowOff>32662</xdr:rowOff>
    </xdr:from>
    <xdr:to>
      <xdr:col>33</xdr:col>
      <xdr:colOff>65317</xdr:colOff>
      <xdr:row>4</xdr:row>
      <xdr:rowOff>157376</xdr:rowOff>
    </xdr:to>
    <xdr:sp macro="" textlink="">
      <xdr:nvSpPr>
        <xdr:cNvPr id="5" name="楕円 4">
          <a:extLst>
            <a:ext uri="{FF2B5EF4-FFF2-40B4-BE49-F238E27FC236}">
              <a16:creationId xmlns:a16="http://schemas.microsoft.com/office/drawing/2014/main" id="{00000000-0008-0000-0200-000005000000}"/>
            </a:ext>
          </a:extLst>
        </xdr:cNvPr>
        <xdr:cNvSpPr/>
      </xdr:nvSpPr>
      <xdr:spPr>
        <a:xfrm>
          <a:off x="4310745" y="522519"/>
          <a:ext cx="424543" cy="288000"/>
        </a:xfrm>
        <a:prstGeom prst="ellipse">
          <a:avLst/>
        </a:prstGeom>
        <a:no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34</xdr:col>
      <xdr:colOff>10886</xdr:colOff>
      <xdr:row>3</xdr:row>
      <xdr:rowOff>32662</xdr:rowOff>
    </xdr:from>
    <xdr:to>
      <xdr:col>37</xdr:col>
      <xdr:colOff>10886</xdr:colOff>
      <xdr:row>4</xdr:row>
      <xdr:rowOff>157376</xdr:rowOff>
    </xdr:to>
    <xdr:sp macro="" textlink="">
      <xdr:nvSpPr>
        <xdr:cNvPr id="6" name="楕円 5">
          <a:extLst>
            <a:ext uri="{FF2B5EF4-FFF2-40B4-BE49-F238E27FC236}">
              <a16:creationId xmlns:a16="http://schemas.microsoft.com/office/drawing/2014/main" id="{00000000-0008-0000-0200-000006000000}"/>
            </a:ext>
          </a:extLst>
        </xdr:cNvPr>
        <xdr:cNvSpPr/>
      </xdr:nvSpPr>
      <xdr:spPr>
        <a:xfrm>
          <a:off x="4822372" y="522519"/>
          <a:ext cx="424543" cy="288000"/>
        </a:xfrm>
        <a:prstGeom prst="ellipse">
          <a:avLst/>
        </a:prstGeom>
        <a:no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37</xdr:col>
      <xdr:colOff>1</xdr:colOff>
      <xdr:row>3</xdr:row>
      <xdr:rowOff>32662</xdr:rowOff>
    </xdr:from>
    <xdr:to>
      <xdr:col>40</xdr:col>
      <xdr:colOff>2</xdr:colOff>
      <xdr:row>4</xdr:row>
      <xdr:rowOff>157376</xdr:rowOff>
    </xdr:to>
    <xdr:sp macro="" textlink="">
      <xdr:nvSpPr>
        <xdr:cNvPr id="7" name="楕円 6">
          <a:extLst>
            <a:ext uri="{FF2B5EF4-FFF2-40B4-BE49-F238E27FC236}">
              <a16:creationId xmlns:a16="http://schemas.microsoft.com/office/drawing/2014/main" id="{00000000-0008-0000-0200-000007000000}"/>
            </a:ext>
          </a:extLst>
        </xdr:cNvPr>
        <xdr:cNvSpPr/>
      </xdr:nvSpPr>
      <xdr:spPr>
        <a:xfrm>
          <a:off x="5236030" y="522519"/>
          <a:ext cx="424543" cy="288000"/>
        </a:xfrm>
        <a:prstGeom prst="ellipse">
          <a:avLst/>
        </a:prstGeom>
        <a:no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40</xdr:col>
      <xdr:colOff>32657</xdr:colOff>
      <xdr:row>3</xdr:row>
      <xdr:rowOff>21774</xdr:rowOff>
    </xdr:from>
    <xdr:to>
      <xdr:col>43</xdr:col>
      <xdr:colOff>32657</xdr:colOff>
      <xdr:row>4</xdr:row>
      <xdr:rowOff>146488</xdr:rowOff>
    </xdr:to>
    <xdr:sp macro="" textlink="">
      <xdr:nvSpPr>
        <xdr:cNvPr id="8" name="楕円 7">
          <a:extLst>
            <a:ext uri="{FF2B5EF4-FFF2-40B4-BE49-F238E27FC236}">
              <a16:creationId xmlns:a16="http://schemas.microsoft.com/office/drawing/2014/main" id="{00000000-0008-0000-0200-000008000000}"/>
            </a:ext>
          </a:extLst>
        </xdr:cNvPr>
        <xdr:cNvSpPr/>
      </xdr:nvSpPr>
      <xdr:spPr>
        <a:xfrm>
          <a:off x="5693228" y="511631"/>
          <a:ext cx="424543" cy="288000"/>
        </a:xfrm>
        <a:prstGeom prst="ellipse">
          <a:avLst/>
        </a:prstGeom>
        <a:no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43</xdr:col>
      <xdr:colOff>76201</xdr:colOff>
      <xdr:row>3</xdr:row>
      <xdr:rowOff>21771</xdr:rowOff>
    </xdr:from>
    <xdr:to>
      <xdr:col>46</xdr:col>
      <xdr:colOff>76201</xdr:colOff>
      <xdr:row>4</xdr:row>
      <xdr:rowOff>146485</xdr:rowOff>
    </xdr:to>
    <xdr:sp macro="" textlink="">
      <xdr:nvSpPr>
        <xdr:cNvPr id="9" name="楕円 8">
          <a:extLst>
            <a:ext uri="{FF2B5EF4-FFF2-40B4-BE49-F238E27FC236}">
              <a16:creationId xmlns:a16="http://schemas.microsoft.com/office/drawing/2014/main" id="{00000000-0008-0000-0200-000009000000}"/>
            </a:ext>
          </a:extLst>
        </xdr:cNvPr>
        <xdr:cNvSpPr/>
      </xdr:nvSpPr>
      <xdr:spPr>
        <a:xfrm>
          <a:off x="6161315" y="511628"/>
          <a:ext cx="424543" cy="288000"/>
        </a:xfrm>
        <a:prstGeom prst="ellipse">
          <a:avLst/>
        </a:prstGeom>
        <a:no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27</xdr:col>
      <xdr:colOff>76200</xdr:colOff>
      <xdr:row>60</xdr:row>
      <xdr:rowOff>143436</xdr:rowOff>
    </xdr:from>
    <xdr:to>
      <xdr:col>47</xdr:col>
      <xdr:colOff>31376</xdr:colOff>
      <xdr:row>62</xdr:row>
      <xdr:rowOff>152401</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3985260" y="8997876"/>
          <a:ext cx="2850776" cy="32900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latin typeface="ＭＳ 明朝" panose="02020609040205080304" pitchFamily="17" charset="-128"/>
              <a:ea typeface="ＭＳ 明朝" panose="02020609040205080304" pitchFamily="17" charset="-128"/>
            </a:rPr>
            <a:t>西</a:t>
          </a:r>
          <a:r>
            <a:rPr kumimoji="1" lang="ja-JP" altLang="en-US" sz="700">
              <a:latin typeface="ＭＳ 明朝" panose="02020609040205080304" pitchFamily="17" charset="-128"/>
              <a:ea typeface="ＭＳ 明朝" panose="02020609040205080304" pitchFamily="17" charset="-128"/>
            </a:rPr>
            <a:t> </a:t>
          </a:r>
          <a:r>
            <a:rPr kumimoji="1" lang="ja-JP" altLang="en-US" sz="1050">
              <a:latin typeface="ＭＳ 明朝" panose="02020609040205080304" pitchFamily="17" charset="-128"/>
              <a:ea typeface="ＭＳ 明朝" panose="02020609040205080304" pitchFamily="17" charset="-128"/>
            </a:rPr>
            <a:t>宮</a:t>
          </a:r>
          <a:r>
            <a:rPr kumimoji="1" lang="ja-JP" altLang="en-US" sz="700">
              <a:latin typeface="ＭＳ 明朝" panose="02020609040205080304" pitchFamily="17" charset="-128"/>
              <a:ea typeface="ＭＳ 明朝" panose="02020609040205080304" pitchFamily="17" charset="-128"/>
            </a:rPr>
            <a:t> </a:t>
          </a:r>
          <a:r>
            <a:rPr kumimoji="1" lang="ja-JP" altLang="en-US" sz="1050">
              <a:latin typeface="ＭＳ 明朝" panose="02020609040205080304" pitchFamily="17" charset="-128"/>
              <a:ea typeface="ＭＳ 明朝" panose="02020609040205080304" pitchFamily="17" charset="-128"/>
            </a:rPr>
            <a:t>市</a:t>
          </a:r>
          <a:r>
            <a:rPr kumimoji="1" lang="ja-JP" altLang="en-US" sz="700">
              <a:latin typeface="ＭＳ 明朝" panose="02020609040205080304" pitchFamily="17" charset="-128"/>
              <a:ea typeface="ＭＳ 明朝" panose="02020609040205080304" pitchFamily="17" charset="-128"/>
            </a:rPr>
            <a:t> </a:t>
          </a:r>
          <a:r>
            <a:rPr kumimoji="1" lang="ja-JP" altLang="en-US" sz="1050">
              <a:latin typeface="ＭＳ 明朝" panose="02020609040205080304" pitchFamily="17" charset="-128"/>
              <a:ea typeface="ＭＳ 明朝" panose="02020609040205080304" pitchFamily="17" charset="-128"/>
            </a:rPr>
            <a:t>教</a:t>
          </a:r>
          <a:r>
            <a:rPr kumimoji="1" lang="ja-JP" altLang="en-US" sz="700">
              <a:latin typeface="ＭＳ 明朝" panose="02020609040205080304" pitchFamily="17" charset="-128"/>
              <a:ea typeface="ＭＳ 明朝" panose="02020609040205080304" pitchFamily="17" charset="-128"/>
            </a:rPr>
            <a:t> </a:t>
          </a:r>
          <a:r>
            <a:rPr kumimoji="1" lang="ja-JP" altLang="en-US" sz="1050">
              <a:latin typeface="ＭＳ 明朝" panose="02020609040205080304" pitchFamily="17" charset="-128"/>
              <a:ea typeface="ＭＳ 明朝" panose="02020609040205080304" pitchFamily="17" charset="-128"/>
            </a:rPr>
            <a:t>育</a:t>
          </a:r>
          <a:r>
            <a:rPr kumimoji="1" lang="ja-JP" altLang="en-US" sz="700">
              <a:latin typeface="ＭＳ 明朝" panose="02020609040205080304" pitchFamily="17" charset="-128"/>
              <a:ea typeface="ＭＳ 明朝" panose="02020609040205080304" pitchFamily="17" charset="-128"/>
            </a:rPr>
            <a:t> </a:t>
          </a:r>
          <a:r>
            <a:rPr kumimoji="1" lang="ja-JP" altLang="en-US" sz="1050">
              <a:latin typeface="ＭＳ 明朝" panose="02020609040205080304" pitchFamily="17" charset="-128"/>
              <a:ea typeface="ＭＳ 明朝" panose="02020609040205080304" pitchFamily="17" charset="-128"/>
            </a:rPr>
            <a:t>委</a:t>
          </a:r>
          <a:r>
            <a:rPr kumimoji="1" lang="ja-JP" altLang="en-US" sz="700">
              <a:latin typeface="ＭＳ 明朝" panose="02020609040205080304" pitchFamily="17" charset="-128"/>
              <a:ea typeface="ＭＳ 明朝" panose="02020609040205080304" pitchFamily="17" charset="-128"/>
            </a:rPr>
            <a:t> </a:t>
          </a:r>
          <a:r>
            <a:rPr kumimoji="1" lang="ja-JP" altLang="en-US" sz="1050">
              <a:latin typeface="ＭＳ 明朝" panose="02020609040205080304" pitchFamily="17" charset="-128"/>
              <a:ea typeface="ＭＳ 明朝" panose="02020609040205080304" pitchFamily="17" charset="-128"/>
            </a:rPr>
            <a:t>員</a:t>
          </a:r>
          <a:r>
            <a:rPr kumimoji="1" lang="ja-JP" altLang="en-US" sz="700">
              <a:latin typeface="ＭＳ 明朝" panose="02020609040205080304" pitchFamily="17" charset="-128"/>
              <a:ea typeface="ＭＳ 明朝" panose="02020609040205080304" pitchFamily="17" charset="-128"/>
            </a:rPr>
            <a:t> </a:t>
          </a:r>
          <a:r>
            <a:rPr kumimoji="1" lang="ja-JP" altLang="en-US" sz="1050">
              <a:latin typeface="ＭＳ 明朝" panose="02020609040205080304" pitchFamily="17" charset="-128"/>
              <a:ea typeface="ＭＳ 明朝" panose="02020609040205080304" pitchFamily="17" charset="-128"/>
            </a:rPr>
            <a:t>会</a:t>
          </a:r>
          <a:r>
            <a:rPr kumimoji="1" lang="ja-JP" altLang="en-US" sz="700">
              <a:latin typeface="ＭＳ 明朝" panose="02020609040205080304" pitchFamily="17" charset="-128"/>
              <a:ea typeface="ＭＳ 明朝" panose="02020609040205080304" pitchFamily="17" charset="-128"/>
            </a:rPr>
            <a:t> </a:t>
          </a:r>
          <a:r>
            <a:rPr kumimoji="1" lang="ja-JP" altLang="en-US" sz="1050">
              <a:latin typeface="ＭＳ 明朝" panose="02020609040205080304" pitchFamily="17" charset="-128"/>
              <a:ea typeface="ＭＳ 明朝" panose="02020609040205080304" pitchFamily="17" charset="-128"/>
            </a:rPr>
            <a:t>教</a:t>
          </a:r>
          <a:r>
            <a:rPr kumimoji="1" lang="ja-JP" altLang="en-US" sz="700">
              <a:latin typeface="ＭＳ 明朝" panose="02020609040205080304" pitchFamily="17" charset="-128"/>
              <a:ea typeface="ＭＳ 明朝" panose="02020609040205080304" pitchFamily="17" charset="-128"/>
            </a:rPr>
            <a:t> </a:t>
          </a:r>
          <a:r>
            <a:rPr kumimoji="1" lang="ja-JP" altLang="en-US" sz="1050">
              <a:latin typeface="ＭＳ 明朝" panose="02020609040205080304" pitchFamily="17" charset="-128"/>
              <a:ea typeface="ＭＳ 明朝" panose="02020609040205080304" pitchFamily="17" charset="-128"/>
            </a:rPr>
            <a:t>育</a:t>
          </a:r>
          <a:r>
            <a:rPr kumimoji="1" lang="ja-JP" altLang="en-US" sz="700">
              <a:latin typeface="ＭＳ 明朝" panose="02020609040205080304" pitchFamily="17" charset="-128"/>
              <a:ea typeface="ＭＳ 明朝" panose="02020609040205080304" pitchFamily="17" charset="-128"/>
            </a:rPr>
            <a:t> </a:t>
          </a:r>
          <a:r>
            <a:rPr kumimoji="1" lang="ja-JP" altLang="en-US" sz="1050">
              <a:latin typeface="ＭＳ 明朝" panose="02020609040205080304" pitchFamily="17" charset="-128"/>
              <a:ea typeface="ＭＳ 明朝" panose="02020609040205080304" pitchFamily="17" charset="-128"/>
            </a:rPr>
            <a:t>長</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27</xdr:col>
      <xdr:colOff>76200</xdr:colOff>
      <xdr:row>60</xdr:row>
      <xdr:rowOff>143436</xdr:rowOff>
    </xdr:from>
    <xdr:to>
      <xdr:col>47</xdr:col>
      <xdr:colOff>31376</xdr:colOff>
      <xdr:row>62</xdr:row>
      <xdr:rowOff>152401</xdr:rowOff>
    </xdr:to>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3985260" y="8997876"/>
          <a:ext cx="2850776" cy="32900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latin typeface="ＭＳ 明朝" panose="02020609040205080304" pitchFamily="17" charset="-128"/>
              <a:ea typeface="ＭＳ 明朝" panose="02020609040205080304" pitchFamily="17" charset="-128"/>
            </a:rPr>
            <a:t>西</a:t>
          </a:r>
          <a:r>
            <a:rPr kumimoji="1" lang="ja-JP" altLang="en-US" sz="700">
              <a:latin typeface="ＭＳ 明朝" panose="02020609040205080304" pitchFamily="17" charset="-128"/>
              <a:ea typeface="ＭＳ 明朝" panose="02020609040205080304" pitchFamily="17" charset="-128"/>
            </a:rPr>
            <a:t> </a:t>
          </a:r>
          <a:r>
            <a:rPr kumimoji="1" lang="ja-JP" altLang="en-US" sz="1050">
              <a:latin typeface="ＭＳ 明朝" panose="02020609040205080304" pitchFamily="17" charset="-128"/>
              <a:ea typeface="ＭＳ 明朝" panose="02020609040205080304" pitchFamily="17" charset="-128"/>
            </a:rPr>
            <a:t>宮</a:t>
          </a:r>
          <a:r>
            <a:rPr kumimoji="1" lang="ja-JP" altLang="en-US" sz="700">
              <a:latin typeface="ＭＳ 明朝" panose="02020609040205080304" pitchFamily="17" charset="-128"/>
              <a:ea typeface="ＭＳ 明朝" panose="02020609040205080304" pitchFamily="17" charset="-128"/>
            </a:rPr>
            <a:t> </a:t>
          </a:r>
          <a:r>
            <a:rPr kumimoji="1" lang="ja-JP" altLang="en-US" sz="1050">
              <a:latin typeface="ＭＳ 明朝" panose="02020609040205080304" pitchFamily="17" charset="-128"/>
              <a:ea typeface="ＭＳ 明朝" panose="02020609040205080304" pitchFamily="17" charset="-128"/>
            </a:rPr>
            <a:t>市</a:t>
          </a:r>
          <a:r>
            <a:rPr kumimoji="1" lang="ja-JP" altLang="en-US" sz="700">
              <a:latin typeface="ＭＳ 明朝" panose="02020609040205080304" pitchFamily="17" charset="-128"/>
              <a:ea typeface="ＭＳ 明朝" panose="02020609040205080304" pitchFamily="17" charset="-128"/>
            </a:rPr>
            <a:t> </a:t>
          </a:r>
          <a:r>
            <a:rPr kumimoji="1" lang="ja-JP" altLang="en-US" sz="1050">
              <a:latin typeface="ＭＳ 明朝" panose="02020609040205080304" pitchFamily="17" charset="-128"/>
              <a:ea typeface="ＭＳ 明朝" panose="02020609040205080304" pitchFamily="17" charset="-128"/>
            </a:rPr>
            <a:t>教</a:t>
          </a:r>
          <a:r>
            <a:rPr kumimoji="1" lang="ja-JP" altLang="en-US" sz="700">
              <a:latin typeface="ＭＳ 明朝" panose="02020609040205080304" pitchFamily="17" charset="-128"/>
              <a:ea typeface="ＭＳ 明朝" panose="02020609040205080304" pitchFamily="17" charset="-128"/>
            </a:rPr>
            <a:t> </a:t>
          </a:r>
          <a:r>
            <a:rPr kumimoji="1" lang="ja-JP" altLang="en-US" sz="1050">
              <a:latin typeface="ＭＳ 明朝" panose="02020609040205080304" pitchFamily="17" charset="-128"/>
              <a:ea typeface="ＭＳ 明朝" panose="02020609040205080304" pitchFamily="17" charset="-128"/>
            </a:rPr>
            <a:t>育</a:t>
          </a:r>
          <a:r>
            <a:rPr kumimoji="1" lang="ja-JP" altLang="en-US" sz="700">
              <a:latin typeface="ＭＳ 明朝" panose="02020609040205080304" pitchFamily="17" charset="-128"/>
              <a:ea typeface="ＭＳ 明朝" panose="02020609040205080304" pitchFamily="17" charset="-128"/>
            </a:rPr>
            <a:t> </a:t>
          </a:r>
          <a:r>
            <a:rPr kumimoji="1" lang="ja-JP" altLang="en-US" sz="1050">
              <a:latin typeface="ＭＳ 明朝" panose="02020609040205080304" pitchFamily="17" charset="-128"/>
              <a:ea typeface="ＭＳ 明朝" panose="02020609040205080304" pitchFamily="17" charset="-128"/>
            </a:rPr>
            <a:t>委</a:t>
          </a:r>
          <a:r>
            <a:rPr kumimoji="1" lang="ja-JP" altLang="en-US" sz="700">
              <a:latin typeface="ＭＳ 明朝" panose="02020609040205080304" pitchFamily="17" charset="-128"/>
              <a:ea typeface="ＭＳ 明朝" panose="02020609040205080304" pitchFamily="17" charset="-128"/>
            </a:rPr>
            <a:t> </a:t>
          </a:r>
          <a:r>
            <a:rPr kumimoji="1" lang="ja-JP" altLang="en-US" sz="1050">
              <a:latin typeface="ＭＳ 明朝" panose="02020609040205080304" pitchFamily="17" charset="-128"/>
              <a:ea typeface="ＭＳ 明朝" panose="02020609040205080304" pitchFamily="17" charset="-128"/>
            </a:rPr>
            <a:t>員</a:t>
          </a:r>
          <a:r>
            <a:rPr kumimoji="1" lang="ja-JP" altLang="en-US" sz="700">
              <a:latin typeface="ＭＳ 明朝" panose="02020609040205080304" pitchFamily="17" charset="-128"/>
              <a:ea typeface="ＭＳ 明朝" panose="02020609040205080304" pitchFamily="17" charset="-128"/>
            </a:rPr>
            <a:t> </a:t>
          </a:r>
          <a:r>
            <a:rPr kumimoji="1" lang="ja-JP" altLang="en-US" sz="1050">
              <a:latin typeface="ＭＳ 明朝" panose="02020609040205080304" pitchFamily="17" charset="-128"/>
              <a:ea typeface="ＭＳ 明朝" panose="02020609040205080304" pitchFamily="17" charset="-128"/>
            </a:rPr>
            <a:t>会</a:t>
          </a:r>
          <a:r>
            <a:rPr kumimoji="1" lang="ja-JP" altLang="en-US" sz="700">
              <a:latin typeface="ＭＳ 明朝" panose="02020609040205080304" pitchFamily="17" charset="-128"/>
              <a:ea typeface="ＭＳ 明朝" panose="02020609040205080304" pitchFamily="17" charset="-128"/>
            </a:rPr>
            <a:t> </a:t>
          </a:r>
          <a:r>
            <a:rPr kumimoji="1" lang="ja-JP" altLang="en-US" sz="1050">
              <a:latin typeface="ＭＳ 明朝" panose="02020609040205080304" pitchFamily="17" charset="-128"/>
              <a:ea typeface="ＭＳ 明朝" panose="02020609040205080304" pitchFamily="17" charset="-128"/>
            </a:rPr>
            <a:t>教</a:t>
          </a:r>
          <a:r>
            <a:rPr kumimoji="1" lang="ja-JP" altLang="en-US" sz="700">
              <a:latin typeface="ＭＳ 明朝" panose="02020609040205080304" pitchFamily="17" charset="-128"/>
              <a:ea typeface="ＭＳ 明朝" panose="02020609040205080304" pitchFamily="17" charset="-128"/>
            </a:rPr>
            <a:t> </a:t>
          </a:r>
          <a:r>
            <a:rPr kumimoji="1" lang="ja-JP" altLang="en-US" sz="1050">
              <a:latin typeface="ＭＳ 明朝" panose="02020609040205080304" pitchFamily="17" charset="-128"/>
              <a:ea typeface="ＭＳ 明朝" panose="02020609040205080304" pitchFamily="17" charset="-128"/>
            </a:rPr>
            <a:t>育</a:t>
          </a:r>
          <a:r>
            <a:rPr kumimoji="1" lang="ja-JP" altLang="en-US" sz="700">
              <a:latin typeface="ＭＳ 明朝" panose="02020609040205080304" pitchFamily="17" charset="-128"/>
              <a:ea typeface="ＭＳ 明朝" panose="02020609040205080304" pitchFamily="17" charset="-128"/>
            </a:rPr>
            <a:t> </a:t>
          </a:r>
          <a:r>
            <a:rPr kumimoji="1" lang="ja-JP" altLang="en-US" sz="1050">
              <a:latin typeface="ＭＳ 明朝" panose="02020609040205080304" pitchFamily="17" charset="-128"/>
              <a:ea typeface="ＭＳ 明朝" panose="02020609040205080304" pitchFamily="17" charset="-128"/>
            </a:rPr>
            <a:t>長</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B2:F49" totalsRowShown="0" headerRowDxfId="18" headerRowBorderDxfId="17" tableBorderDxfId="16" totalsRowBorderDxfId="15">
  <autoFilter ref="B2:F49" xr:uid="{00000000-0009-0000-0100-000001000000}"/>
  <tableColumns count="5">
    <tableColumn id="1" xr3:uid="{00000000-0010-0000-0000-000001000000}" name="学校名" dataDxfId="14"/>
    <tableColumn id="2" xr3:uid="{00000000-0010-0000-0000-000002000000}" name="電話番号" dataDxfId="13"/>
    <tableColumn id="3" xr3:uid="{00000000-0010-0000-0000-000003000000}" name="FAX" dataDxfId="12"/>
    <tableColumn id="4" xr3:uid="{00000000-0010-0000-0000-000004000000}" name="郵便番号" dataDxfId="11"/>
    <tableColumn id="5" xr3:uid="{00000000-0010-0000-0000-000005000000}" name="住所" dataDxfId="10"/>
  </tableColumns>
  <tableStyleInfo name="TableStyleLight16"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CA200"/>
  <sheetViews>
    <sheetView showZeros="0" tabSelected="1" view="pageBreakPreview" topLeftCell="A19" zoomScaleNormal="85" zoomScaleSheetLayoutView="100" workbookViewId="0">
      <selection activeCell="L36" sqref="L36:N37"/>
    </sheetView>
  </sheetViews>
  <sheetFormatPr defaultColWidth="1.875" defaultRowHeight="11.25" customHeight="1"/>
  <cols>
    <col min="1" max="59" width="1.875" style="34" customWidth="1"/>
    <col min="60" max="63" width="1.875" style="34"/>
    <col min="64" max="64" width="1.875" style="34" customWidth="1"/>
    <col min="65" max="16384" width="1.875" style="34"/>
  </cols>
  <sheetData>
    <row r="1" spans="1:79" ht="12.75" customHeight="1">
      <c r="A1" s="286" t="s">
        <v>281</v>
      </c>
      <c r="B1" s="286"/>
      <c r="C1" s="286"/>
      <c r="D1" s="286"/>
      <c r="E1" s="286"/>
      <c r="F1" s="286"/>
      <c r="G1" s="286"/>
      <c r="H1" s="286"/>
      <c r="I1" s="286"/>
      <c r="J1" s="286"/>
      <c r="K1" s="286"/>
      <c r="L1" s="286"/>
      <c r="M1" s="286"/>
      <c r="N1" s="286"/>
      <c r="O1" s="286"/>
      <c r="P1" s="286"/>
      <c r="Q1" s="286"/>
      <c r="R1" s="286"/>
      <c r="S1" s="286"/>
      <c r="T1" s="286"/>
      <c r="U1" s="286"/>
      <c r="V1" s="286"/>
      <c r="W1" s="286"/>
      <c r="X1" s="286"/>
      <c r="Y1" s="286"/>
      <c r="Z1" s="286"/>
      <c r="AA1" s="286"/>
      <c r="AB1" s="286"/>
      <c r="AC1" s="286"/>
      <c r="AD1" s="286"/>
      <c r="AE1" s="286"/>
      <c r="AF1" s="286"/>
      <c r="AG1" s="286"/>
      <c r="AH1" s="286"/>
      <c r="AI1" s="286"/>
      <c r="AJ1" s="286"/>
      <c r="AK1" s="286"/>
      <c r="AL1" s="286"/>
      <c r="AM1" s="286"/>
      <c r="AN1" s="286"/>
      <c r="AO1" s="286"/>
      <c r="AP1" s="286"/>
      <c r="AQ1" s="286"/>
      <c r="AR1" s="286"/>
      <c r="AS1" s="286"/>
      <c r="AT1" s="286"/>
      <c r="AU1" s="286"/>
    </row>
    <row r="2" spans="1:79" ht="12.75" customHeight="1">
      <c r="A2" s="286"/>
      <c r="B2" s="286"/>
      <c r="C2" s="286"/>
      <c r="D2" s="286"/>
      <c r="E2" s="286"/>
      <c r="F2" s="286"/>
      <c r="G2" s="286"/>
      <c r="H2" s="286"/>
      <c r="I2" s="286"/>
      <c r="J2" s="286"/>
      <c r="K2" s="286"/>
      <c r="L2" s="286"/>
      <c r="M2" s="286"/>
      <c r="N2" s="286"/>
      <c r="O2" s="286"/>
      <c r="P2" s="286"/>
      <c r="Q2" s="286"/>
      <c r="R2" s="286"/>
      <c r="S2" s="286"/>
      <c r="T2" s="286"/>
      <c r="U2" s="286"/>
      <c r="V2" s="286"/>
      <c r="W2" s="286"/>
      <c r="X2" s="286"/>
      <c r="Y2" s="286"/>
      <c r="Z2" s="286"/>
      <c r="AA2" s="286"/>
      <c r="AB2" s="286"/>
      <c r="AC2" s="286"/>
      <c r="AD2" s="286"/>
      <c r="AE2" s="286"/>
      <c r="AF2" s="286"/>
      <c r="AG2" s="286"/>
      <c r="AH2" s="286"/>
      <c r="AI2" s="286"/>
      <c r="AJ2" s="286"/>
      <c r="AK2" s="286"/>
      <c r="AL2" s="286"/>
      <c r="AM2" s="286"/>
      <c r="AN2" s="286"/>
      <c r="AO2" s="286"/>
      <c r="AP2" s="286"/>
      <c r="AQ2" s="286"/>
      <c r="AR2" s="286"/>
      <c r="AS2" s="286"/>
      <c r="AT2" s="286"/>
      <c r="AU2" s="286"/>
    </row>
    <row r="3" spans="1:79" ht="12.75" customHeight="1">
      <c r="A3" s="287"/>
      <c r="B3" s="287"/>
      <c r="C3" s="287"/>
      <c r="D3" s="287"/>
      <c r="E3" s="287"/>
      <c r="F3" s="287"/>
      <c r="G3" s="287"/>
      <c r="H3" s="287"/>
      <c r="I3" s="287"/>
      <c r="J3" s="287"/>
      <c r="K3" s="287"/>
      <c r="L3" s="287"/>
      <c r="M3" s="286"/>
      <c r="N3" s="286"/>
      <c r="O3" s="286"/>
      <c r="P3" s="286"/>
      <c r="Q3" s="286"/>
      <c r="R3" s="286"/>
      <c r="S3" s="286"/>
      <c r="T3" s="286"/>
      <c r="U3" s="286"/>
      <c r="V3" s="286"/>
      <c r="W3" s="286"/>
      <c r="X3" s="286"/>
      <c r="Y3" s="287"/>
      <c r="Z3" s="287"/>
      <c r="AA3" s="287"/>
      <c r="AB3" s="287"/>
      <c r="AC3" s="287"/>
      <c r="AD3" s="287"/>
      <c r="AE3" s="287"/>
      <c r="AF3" s="287"/>
      <c r="AG3" s="287"/>
      <c r="AH3" s="287"/>
      <c r="AI3" s="287"/>
      <c r="AJ3" s="287"/>
      <c r="AK3" s="287"/>
      <c r="AL3" s="287"/>
      <c r="AM3" s="287"/>
      <c r="AN3" s="287"/>
      <c r="AO3" s="287"/>
      <c r="AP3" s="287"/>
      <c r="AQ3" s="287"/>
      <c r="AR3" s="287"/>
      <c r="AS3" s="287"/>
      <c r="AT3" s="287"/>
      <c r="AU3" s="287"/>
    </row>
    <row r="4" spans="1:79" s="32" customFormat="1" ht="12.75" customHeight="1">
      <c r="A4" s="86" t="s">
        <v>348</v>
      </c>
      <c r="B4" s="90"/>
      <c r="C4" s="90"/>
      <c r="D4" s="90"/>
      <c r="E4" s="90"/>
      <c r="F4" s="90"/>
      <c r="G4" s="90"/>
      <c r="H4" s="713"/>
      <c r="I4" s="713"/>
      <c r="J4" s="713"/>
      <c r="K4" s="90" t="s">
        <v>349</v>
      </c>
      <c r="L4" s="90"/>
      <c r="M4" s="86" t="s">
        <v>350</v>
      </c>
      <c r="N4" s="90"/>
      <c r="O4" s="713"/>
      <c r="P4" s="713"/>
      <c r="Q4" s="90" t="s">
        <v>352</v>
      </c>
      <c r="R4" s="713"/>
      <c r="S4" s="713"/>
      <c r="T4" s="136" t="s">
        <v>351</v>
      </c>
      <c r="U4" s="136"/>
      <c r="V4" s="713"/>
      <c r="W4" s="713"/>
      <c r="X4" s="715"/>
      <c r="Y4" s="717"/>
      <c r="Z4" s="713"/>
      <c r="AA4" s="713"/>
      <c r="AB4" s="713"/>
      <c r="AC4" s="713"/>
      <c r="AD4" s="713"/>
      <c r="AE4" s="713"/>
      <c r="AF4" s="713"/>
      <c r="AG4" s="713"/>
      <c r="AH4" s="715"/>
      <c r="AI4" s="717"/>
      <c r="AJ4" s="713"/>
      <c r="AK4" s="713"/>
      <c r="AL4" s="713"/>
      <c r="AM4" s="713"/>
      <c r="AN4" s="713"/>
      <c r="AO4" s="713"/>
      <c r="AP4" s="713"/>
      <c r="AQ4" s="713"/>
      <c r="AR4" s="713"/>
      <c r="AS4" s="713"/>
      <c r="AT4" s="713"/>
      <c r="AU4" s="715"/>
    </row>
    <row r="5" spans="1:79" s="32" customFormat="1" ht="12.75" customHeight="1">
      <c r="A5" s="88"/>
      <c r="B5" s="92"/>
      <c r="C5" s="92"/>
      <c r="D5" s="92"/>
      <c r="E5" s="92"/>
      <c r="F5" s="92"/>
      <c r="G5" s="92"/>
      <c r="H5" s="714"/>
      <c r="I5" s="714"/>
      <c r="J5" s="714"/>
      <c r="K5" s="92"/>
      <c r="L5" s="92"/>
      <c r="M5" s="88"/>
      <c r="N5" s="92"/>
      <c r="O5" s="714"/>
      <c r="P5" s="714"/>
      <c r="Q5" s="92"/>
      <c r="R5" s="714"/>
      <c r="S5" s="714"/>
      <c r="T5" s="138"/>
      <c r="U5" s="138"/>
      <c r="V5" s="714"/>
      <c r="W5" s="714"/>
      <c r="X5" s="716"/>
      <c r="Y5" s="718"/>
      <c r="Z5" s="714"/>
      <c r="AA5" s="714"/>
      <c r="AB5" s="714"/>
      <c r="AC5" s="714"/>
      <c r="AD5" s="714"/>
      <c r="AE5" s="714"/>
      <c r="AF5" s="714"/>
      <c r="AG5" s="714"/>
      <c r="AH5" s="716"/>
      <c r="AI5" s="718"/>
      <c r="AJ5" s="714"/>
      <c r="AK5" s="714"/>
      <c r="AL5" s="714"/>
      <c r="AM5" s="714"/>
      <c r="AN5" s="714"/>
      <c r="AO5" s="714"/>
      <c r="AP5" s="714"/>
      <c r="AQ5" s="714"/>
      <c r="AR5" s="714"/>
      <c r="AS5" s="714"/>
      <c r="AT5" s="714"/>
      <c r="AU5" s="716"/>
    </row>
    <row r="6" spans="1:79" ht="12.75" customHeight="1">
      <c r="A6" s="302" t="s">
        <v>354</v>
      </c>
      <c r="B6" s="302"/>
      <c r="C6" s="302"/>
      <c r="D6" s="302"/>
      <c r="E6" s="302"/>
      <c r="F6" s="302"/>
      <c r="G6" s="302"/>
      <c r="H6" s="302"/>
      <c r="I6" s="302"/>
      <c r="J6" s="302"/>
      <c r="K6" s="302"/>
      <c r="L6" s="302"/>
      <c r="M6" s="302"/>
      <c r="N6" s="302"/>
      <c r="O6" s="302"/>
      <c r="P6" s="302"/>
      <c r="Q6" s="302"/>
      <c r="R6" s="302"/>
      <c r="S6" s="302"/>
      <c r="T6" s="302"/>
      <c r="U6" s="302"/>
      <c r="V6" s="302"/>
      <c r="W6" s="302"/>
      <c r="X6" s="302"/>
      <c r="Y6" s="302"/>
      <c r="Z6" s="302"/>
      <c r="AA6" s="302"/>
      <c r="AB6" s="302"/>
      <c r="AC6" s="302"/>
      <c r="AD6" s="302"/>
      <c r="AE6" s="67"/>
      <c r="AF6" s="67"/>
      <c r="AG6" s="67"/>
      <c r="AH6" s="67"/>
      <c r="AI6" s="67"/>
      <c r="AJ6" s="67"/>
      <c r="AK6" s="67"/>
      <c r="AL6" s="67"/>
      <c r="AM6" s="67"/>
      <c r="AN6" s="67"/>
      <c r="AO6" s="67"/>
      <c r="AP6" s="67"/>
    </row>
    <row r="7" spans="1:79" ht="12.75" customHeight="1">
      <c r="A7" s="303"/>
      <c r="B7" s="303"/>
      <c r="C7" s="303"/>
      <c r="D7" s="303"/>
      <c r="E7" s="303"/>
      <c r="F7" s="303"/>
      <c r="G7" s="303"/>
      <c r="H7" s="303"/>
      <c r="I7" s="303"/>
      <c r="J7" s="303"/>
      <c r="K7" s="303"/>
      <c r="L7" s="303"/>
      <c r="M7" s="303"/>
      <c r="N7" s="303"/>
      <c r="O7" s="303"/>
      <c r="P7" s="303"/>
      <c r="Q7" s="303"/>
      <c r="R7" s="303"/>
      <c r="S7" s="303"/>
      <c r="T7" s="303"/>
      <c r="U7" s="303"/>
      <c r="V7" s="303"/>
      <c r="W7" s="303"/>
      <c r="X7" s="303"/>
      <c r="Y7" s="303"/>
      <c r="Z7" s="303"/>
      <c r="AA7" s="303"/>
      <c r="AB7" s="303"/>
      <c r="AC7" s="303"/>
      <c r="AD7" s="303"/>
      <c r="AE7" s="39"/>
      <c r="AF7" s="39"/>
      <c r="AG7" s="39"/>
      <c r="AH7" s="39"/>
      <c r="AI7" s="39"/>
      <c r="AJ7" s="39"/>
      <c r="AK7" s="39"/>
      <c r="AL7" s="39"/>
      <c r="AM7" s="39"/>
      <c r="AN7" s="39"/>
      <c r="AO7" s="39"/>
      <c r="AP7" s="39"/>
    </row>
    <row r="8" spans="1:79" ht="12.75" customHeight="1" thickBot="1">
      <c r="A8" s="304"/>
      <c r="B8" s="304"/>
      <c r="C8" s="304"/>
      <c r="D8" s="304"/>
      <c r="E8" s="304"/>
      <c r="F8" s="304"/>
      <c r="G8" s="304"/>
      <c r="H8" s="304"/>
      <c r="I8" s="304"/>
      <c r="J8" s="304"/>
      <c r="K8" s="304"/>
      <c r="L8" s="304"/>
      <c r="M8" s="304"/>
      <c r="N8" s="304"/>
      <c r="O8" s="304"/>
      <c r="P8" s="304"/>
      <c r="Q8" s="304"/>
      <c r="R8" s="304"/>
      <c r="S8" s="304"/>
      <c r="T8" s="304"/>
      <c r="U8" s="304"/>
      <c r="V8" s="304"/>
      <c r="W8" s="304"/>
      <c r="X8" s="304"/>
      <c r="Y8" s="304"/>
      <c r="Z8" s="304"/>
      <c r="AA8" s="304"/>
      <c r="AB8" s="304"/>
      <c r="AC8" s="304"/>
      <c r="AD8" s="304"/>
      <c r="AE8" s="39"/>
      <c r="AF8" s="39"/>
      <c r="AG8" s="39"/>
      <c r="AH8" s="39"/>
      <c r="AI8" s="39"/>
      <c r="AJ8" s="39"/>
      <c r="AK8" s="39"/>
      <c r="AL8" s="39"/>
      <c r="AM8" s="39"/>
      <c r="AN8" s="39"/>
      <c r="AO8" s="39"/>
      <c r="AP8" s="39"/>
    </row>
    <row r="9" spans="1:79" ht="12.75" customHeight="1">
      <c r="A9" s="305" t="s">
        <v>282</v>
      </c>
      <c r="B9" s="306"/>
      <c r="C9" s="306"/>
      <c r="D9" s="306"/>
      <c r="E9" s="306"/>
      <c r="F9" s="288"/>
      <c r="G9" s="289"/>
      <c r="H9" s="289"/>
      <c r="I9" s="289"/>
      <c r="J9" s="289"/>
      <c r="K9" s="289"/>
      <c r="L9" s="289"/>
      <c r="M9" s="289"/>
      <c r="N9" s="289"/>
      <c r="O9" s="289"/>
      <c r="P9" s="289"/>
      <c r="Q9" s="289"/>
      <c r="R9" s="289"/>
      <c r="S9" s="289"/>
      <c r="T9" s="289"/>
      <c r="U9" s="289"/>
      <c r="V9" s="289"/>
      <c r="W9" s="289"/>
      <c r="X9" s="289"/>
      <c r="Y9" s="289"/>
      <c r="Z9" s="289"/>
      <c r="AA9" s="289"/>
      <c r="AB9" s="289"/>
      <c r="AC9" s="290"/>
      <c r="AD9" s="308" t="s">
        <v>296</v>
      </c>
      <c r="AE9" s="309"/>
      <c r="AF9" s="309"/>
      <c r="AG9" s="309"/>
      <c r="AH9" s="310"/>
      <c r="AI9" s="296"/>
      <c r="AJ9" s="297"/>
      <c r="AK9" s="297"/>
      <c r="AL9" s="297"/>
      <c r="AM9" s="297"/>
      <c r="AN9" s="297"/>
      <c r="AO9" s="297"/>
      <c r="AP9" s="297"/>
      <c r="AQ9" s="297"/>
      <c r="AR9" s="297"/>
      <c r="AS9" s="297"/>
      <c r="AT9" s="297"/>
      <c r="AU9" s="298"/>
      <c r="AZ9" s="350" t="s">
        <v>320</v>
      </c>
      <c r="BA9" s="351"/>
      <c r="BB9" s="351"/>
      <c r="BC9" s="352"/>
      <c r="BD9"/>
      <c r="BE9"/>
      <c r="BF9"/>
      <c r="BG9"/>
      <c r="BH9"/>
      <c r="BI9"/>
      <c r="BJ9"/>
      <c r="BK9"/>
      <c r="BL9"/>
      <c r="BM9"/>
      <c r="BN9"/>
      <c r="BO9"/>
      <c r="BP9"/>
      <c r="BQ9"/>
      <c r="BR9"/>
      <c r="BS9"/>
      <c r="BT9"/>
      <c r="BU9"/>
      <c r="BV9"/>
      <c r="BW9"/>
      <c r="BX9"/>
      <c r="BY9"/>
      <c r="BZ9"/>
      <c r="CA9"/>
    </row>
    <row r="10" spans="1:79" ht="12.75" customHeight="1">
      <c r="A10" s="307"/>
      <c r="B10" s="255"/>
      <c r="C10" s="255"/>
      <c r="D10" s="255"/>
      <c r="E10" s="255"/>
      <c r="F10" s="291"/>
      <c r="G10" s="292"/>
      <c r="H10" s="292"/>
      <c r="I10" s="292"/>
      <c r="J10" s="292"/>
      <c r="K10" s="292"/>
      <c r="L10" s="292"/>
      <c r="M10" s="292"/>
      <c r="N10" s="292"/>
      <c r="O10" s="293"/>
      <c r="P10" s="293"/>
      <c r="Q10" s="293"/>
      <c r="R10" s="293"/>
      <c r="S10" s="293"/>
      <c r="T10" s="293"/>
      <c r="U10" s="293"/>
      <c r="V10" s="293"/>
      <c r="W10" s="293"/>
      <c r="X10" s="293"/>
      <c r="Y10" s="293"/>
      <c r="Z10" s="293"/>
      <c r="AA10" s="293"/>
      <c r="AB10" s="293"/>
      <c r="AC10" s="294"/>
      <c r="AD10" s="264"/>
      <c r="AE10" s="178"/>
      <c r="AF10" s="178"/>
      <c r="AG10" s="178"/>
      <c r="AH10" s="219"/>
      <c r="AI10" s="299"/>
      <c r="AJ10" s="300"/>
      <c r="AK10" s="300"/>
      <c r="AL10" s="300"/>
      <c r="AM10" s="300"/>
      <c r="AN10" s="300"/>
      <c r="AO10" s="300"/>
      <c r="AP10" s="300"/>
      <c r="AQ10" s="300"/>
      <c r="AR10" s="300"/>
      <c r="AS10" s="300"/>
      <c r="AT10" s="300"/>
      <c r="AU10" s="301"/>
      <c r="AV10" s="43"/>
      <c r="AW10" s="43"/>
      <c r="AZ10" s="353"/>
      <c r="BA10" s="354"/>
      <c r="BB10" s="354"/>
      <c r="BC10" s="355"/>
      <c r="BD10"/>
      <c r="BE10"/>
      <c r="BF10"/>
      <c r="BG10"/>
      <c r="BH10"/>
      <c r="BI10"/>
      <c r="BJ10"/>
      <c r="BK10"/>
      <c r="BL10"/>
      <c r="BM10"/>
      <c r="BN10"/>
      <c r="BO10"/>
      <c r="BP10"/>
      <c r="BQ10"/>
      <c r="BR10"/>
      <c r="BS10"/>
      <c r="BT10"/>
      <c r="BU10"/>
      <c r="BV10"/>
      <c r="BW10"/>
      <c r="BX10"/>
      <c r="BY10"/>
      <c r="BZ10"/>
      <c r="CA10"/>
    </row>
    <row r="11" spans="1:79" ht="12.75" customHeight="1">
      <c r="A11" s="94" t="s">
        <v>283</v>
      </c>
      <c r="B11" s="90"/>
      <c r="C11" s="90"/>
      <c r="D11" s="90"/>
      <c r="E11" s="91"/>
      <c r="F11" s="68" t="s">
        <v>2</v>
      </c>
      <c r="G11" s="110"/>
      <c r="H11" s="110"/>
      <c r="I11" s="69" t="s">
        <v>284</v>
      </c>
      <c r="J11" s="110"/>
      <c r="K11" s="110"/>
      <c r="L11" s="110"/>
      <c r="M11" s="110"/>
      <c r="N11" s="110"/>
      <c r="O11" s="70"/>
      <c r="P11" s="71"/>
      <c r="Q11" s="60"/>
      <c r="R11" s="60"/>
      <c r="S11" s="60"/>
      <c r="T11" s="60"/>
      <c r="U11" s="70"/>
      <c r="V11" s="71"/>
      <c r="W11" s="60"/>
      <c r="X11" s="60"/>
      <c r="Y11" s="60"/>
      <c r="Z11" s="60"/>
      <c r="AA11" s="60"/>
      <c r="AB11" s="60"/>
      <c r="AC11" s="60"/>
      <c r="AD11" s="60"/>
      <c r="AE11" s="60"/>
      <c r="AF11" s="60"/>
      <c r="AG11" s="60"/>
      <c r="AH11" s="60"/>
      <c r="AI11" s="60"/>
      <c r="AJ11" s="60"/>
      <c r="AK11" s="60"/>
      <c r="AL11" s="60"/>
      <c r="AM11" s="60"/>
      <c r="AN11" s="60"/>
      <c r="AO11" s="60"/>
      <c r="AP11" s="60"/>
      <c r="AQ11" s="60"/>
      <c r="AR11" s="60"/>
      <c r="AS11" s="60"/>
      <c r="AT11" s="60"/>
      <c r="AU11" s="61"/>
      <c r="AV11" s="43"/>
      <c r="AW11" s="43"/>
      <c r="AZ11" s="356">
        <f>IF(OR(Y4="西宮市",Y4="朝来市"),1,IF(Y4="その他",2,0))</f>
        <v>0</v>
      </c>
      <c r="BA11" s="357"/>
      <c r="BB11" s="357"/>
      <c r="BC11" s="358"/>
      <c r="BD11"/>
      <c r="BE11"/>
      <c r="BF11"/>
      <c r="BG11"/>
      <c r="BH11"/>
      <c r="BI11"/>
      <c r="BJ11"/>
      <c r="BK11"/>
      <c r="BL11"/>
      <c r="BM11"/>
      <c r="BN11"/>
      <c r="BO11"/>
      <c r="BP11"/>
      <c r="BQ11"/>
      <c r="BR11"/>
      <c r="BS11"/>
      <c r="BT11"/>
      <c r="BU11"/>
      <c r="BV11"/>
      <c r="BW11"/>
      <c r="BX11"/>
      <c r="BY11"/>
      <c r="BZ11"/>
      <c r="CA11"/>
    </row>
    <row r="12" spans="1:79" ht="12.75" customHeight="1">
      <c r="A12" s="95"/>
      <c r="B12" s="92"/>
      <c r="C12" s="92"/>
      <c r="D12" s="92"/>
      <c r="E12" s="93"/>
      <c r="F12" s="295"/>
      <c r="G12" s="107"/>
      <c r="H12" s="107"/>
      <c r="I12" s="107"/>
      <c r="J12" s="107"/>
      <c r="K12" s="107"/>
      <c r="L12" s="107"/>
      <c r="M12" s="107"/>
      <c r="N12" s="105"/>
      <c r="O12" s="104" t="s">
        <v>343</v>
      </c>
      <c r="P12" s="105"/>
      <c r="Q12" s="106"/>
      <c r="R12" s="106"/>
      <c r="S12" s="106"/>
      <c r="T12" s="106"/>
      <c r="U12" s="104" t="s">
        <v>342</v>
      </c>
      <c r="V12" s="105"/>
      <c r="W12" s="104"/>
      <c r="X12" s="107"/>
      <c r="Y12" s="107"/>
      <c r="Z12" s="107"/>
      <c r="AA12" s="107"/>
      <c r="AB12" s="107"/>
      <c r="AC12" s="107"/>
      <c r="AD12" s="107"/>
      <c r="AE12" s="107"/>
      <c r="AF12" s="107"/>
      <c r="AG12" s="107"/>
      <c r="AH12" s="107"/>
      <c r="AI12" s="107"/>
      <c r="AJ12" s="107"/>
      <c r="AK12" s="107"/>
      <c r="AL12" s="107"/>
      <c r="AM12" s="107"/>
      <c r="AN12" s="107"/>
      <c r="AO12" s="107"/>
      <c r="AP12" s="107"/>
      <c r="AQ12" s="107"/>
      <c r="AR12" s="107"/>
      <c r="AS12" s="107"/>
      <c r="AT12" s="107"/>
      <c r="AU12" s="108"/>
      <c r="AZ12" s="359"/>
      <c r="BA12" s="360"/>
      <c r="BB12" s="360"/>
      <c r="BC12" s="361"/>
      <c r="BD12"/>
      <c r="BE12"/>
      <c r="BF12"/>
      <c r="BG12"/>
      <c r="BH12"/>
      <c r="BI12"/>
      <c r="BJ12"/>
      <c r="BK12"/>
      <c r="BL12"/>
      <c r="BM12"/>
      <c r="BN12"/>
      <c r="BO12"/>
      <c r="BP12"/>
      <c r="BQ12"/>
      <c r="BR12"/>
      <c r="BS12"/>
      <c r="BT12"/>
      <c r="BU12"/>
      <c r="BV12"/>
      <c r="BW12"/>
      <c r="BX12"/>
      <c r="BY12"/>
      <c r="BZ12"/>
      <c r="CA12"/>
    </row>
    <row r="13" spans="1:79" ht="12.75" customHeight="1">
      <c r="A13" s="94" t="s">
        <v>340</v>
      </c>
      <c r="B13" s="90"/>
      <c r="C13" s="90"/>
      <c r="D13" s="90"/>
      <c r="E13" s="91"/>
      <c r="F13" s="96"/>
      <c r="G13" s="97"/>
      <c r="H13" s="97"/>
      <c r="I13" s="97"/>
      <c r="J13" s="97"/>
      <c r="K13" s="97"/>
      <c r="L13" s="97"/>
      <c r="M13" s="97"/>
      <c r="N13" s="97"/>
      <c r="O13" s="97"/>
      <c r="P13" s="98"/>
      <c r="Q13" s="86" t="s">
        <v>286</v>
      </c>
      <c r="R13" s="90"/>
      <c r="S13" s="90"/>
      <c r="T13" s="90"/>
      <c r="U13" s="91"/>
      <c r="V13" s="68" t="s">
        <v>2</v>
      </c>
      <c r="W13" s="110"/>
      <c r="X13" s="110"/>
      <c r="Y13" s="69" t="s">
        <v>284</v>
      </c>
      <c r="Z13" s="110"/>
      <c r="AA13" s="110"/>
      <c r="AB13" s="110"/>
      <c r="AC13" s="70"/>
      <c r="AD13" s="71"/>
      <c r="AE13" s="60"/>
      <c r="AF13" s="60"/>
      <c r="AG13" s="60"/>
      <c r="AH13" s="60"/>
      <c r="AI13" s="70"/>
      <c r="AJ13" s="71"/>
      <c r="AK13" s="60"/>
      <c r="AL13" s="60"/>
      <c r="AM13" s="60"/>
      <c r="AN13" s="60"/>
      <c r="AO13" s="60"/>
      <c r="AP13" s="60"/>
      <c r="AQ13" s="60"/>
      <c r="AR13" s="60"/>
      <c r="AS13" s="60"/>
      <c r="AT13" s="60"/>
      <c r="AU13" s="61"/>
      <c r="AZ13"/>
      <c r="BA13"/>
      <c r="BB13"/>
      <c r="BC13"/>
      <c r="BD13"/>
      <c r="BE13"/>
      <c r="BF13"/>
      <c r="BG13"/>
      <c r="BH13"/>
      <c r="BI13"/>
      <c r="BJ13"/>
      <c r="BK13"/>
      <c r="BL13"/>
      <c r="BM13"/>
      <c r="BN13"/>
      <c r="BO13"/>
      <c r="BP13"/>
      <c r="BQ13"/>
      <c r="BR13"/>
      <c r="BS13"/>
      <c r="BT13"/>
      <c r="BU13"/>
      <c r="BV13"/>
      <c r="BW13"/>
      <c r="BX13"/>
      <c r="BY13"/>
      <c r="BZ13"/>
      <c r="CA13"/>
    </row>
    <row r="14" spans="1:79" ht="12.75" customHeight="1">
      <c r="A14" s="95"/>
      <c r="B14" s="92"/>
      <c r="C14" s="92"/>
      <c r="D14" s="92"/>
      <c r="E14" s="93"/>
      <c r="F14" s="99"/>
      <c r="G14" s="100"/>
      <c r="H14" s="100"/>
      <c r="I14" s="100"/>
      <c r="J14" s="100"/>
      <c r="K14" s="100"/>
      <c r="L14" s="100"/>
      <c r="M14" s="100"/>
      <c r="N14" s="100"/>
      <c r="O14" s="100"/>
      <c r="P14" s="101"/>
      <c r="Q14" s="88"/>
      <c r="R14" s="92"/>
      <c r="S14" s="92"/>
      <c r="T14" s="92"/>
      <c r="U14" s="93"/>
      <c r="V14" s="109"/>
      <c r="W14" s="106"/>
      <c r="X14" s="106"/>
      <c r="Y14" s="106"/>
      <c r="Z14" s="106"/>
      <c r="AA14" s="106"/>
      <c r="AB14" s="106"/>
      <c r="AC14" s="104" t="s">
        <v>343</v>
      </c>
      <c r="AD14" s="105"/>
      <c r="AE14" s="106"/>
      <c r="AF14" s="106"/>
      <c r="AG14" s="106"/>
      <c r="AH14" s="106"/>
      <c r="AI14" s="104" t="s">
        <v>342</v>
      </c>
      <c r="AJ14" s="105"/>
      <c r="AK14" s="106"/>
      <c r="AL14" s="106"/>
      <c r="AM14" s="106"/>
      <c r="AN14" s="106"/>
      <c r="AO14" s="106"/>
      <c r="AP14" s="106"/>
      <c r="AQ14" s="106"/>
      <c r="AR14" s="106"/>
      <c r="AS14" s="106"/>
      <c r="AT14" s="106"/>
      <c r="AU14" s="111"/>
      <c r="AZ14" s="350" t="s">
        <v>321</v>
      </c>
      <c r="BA14" s="351"/>
      <c r="BB14" s="351"/>
      <c r="BC14" s="352"/>
      <c r="BD14"/>
      <c r="BE14"/>
      <c r="BF14"/>
      <c r="BG14"/>
      <c r="BH14"/>
      <c r="BI14"/>
      <c r="BJ14"/>
      <c r="BK14"/>
      <c r="BL14"/>
      <c r="BM14"/>
      <c r="BN14"/>
      <c r="BO14"/>
      <c r="BP14"/>
      <c r="BQ14"/>
      <c r="BR14"/>
      <c r="BS14"/>
      <c r="BT14"/>
      <c r="BU14"/>
      <c r="BV14"/>
      <c r="BW14"/>
      <c r="BX14"/>
      <c r="BY14"/>
      <c r="BZ14"/>
      <c r="CA14"/>
    </row>
    <row r="15" spans="1:79" ht="12.75" customHeight="1">
      <c r="A15" s="112" t="s">
        <v>285</v>
      </c>
      <c r="B15" s="90"/>
      <c r="C15" s="90"/>
      <c r="D15" s="90"/>
      <c r="E15" s="91"/>
      <c r="F15" s="276" t="s">
        <v>338</v>
      </c>
      <c r="G15" s="277"/>
      <c r="H15" s="277"/>
      <c r="I15" s="277"/>
      <c r="J15" s="277"/>
      <c r="K15" s="277"/>
      <c r="L15" s="277"/>
      <c r="M15" s="277"/>
      <c r="N15" s="277"/>
      <c r="O15" s="277"/>
      <c r="P15" s="277"/>
      <c r="Q15" s="277"/>
      <c r="R15" s="277"/>
      <c r="S15" s="278"/>
      <c r="T15" s="276" t="s">
        <v>339</v>
      </c>
      <c r="U15" s="277"/>
      <c r="V15" s="277"/>
      <c r="W15" s="277"/>
      <c r="X15" s="277"/>
      <c r="Y15" s="277"/>
      <c r="Z15" s="277"/>
      <c r="AA15" s="277"/>
      <c r="AB15" s="277"/>
      <c r="AC15" s="277"/>
      <c r="AD15" s="277"/>
      <c r="AE15" s="277"/>
      <c r="AF15" s="277"/>
      <c r="AG15" s="278"/>
      <c r="AH15" s="276" t="s">
        <v>1</v>
      </c>
      <c r="AI15" s="277"/>
      <c r="AJ15" s="277"/>
      <c r="AK15" s="277"/>
      <c r="AL15" s="277"/>
      <c r="AM15" s="277"/>
      <c r="AN15" s="277"/>
      <c r="AO15" s="277"/>
      <c r="AP15" s="277"/>
      <c r="AQ15" s="277"/>
      <c r="AR15" s="277"/>
      <c r="AS15" s="277"/>
      <c r="AT15" s="277"/>
      <c r="AU15" s="281"/>
      <c r="AV15" s="43"/>
      <c r="AW15" s="43"/>
      <c r="AZ15" s="353"/>
      <c r="BA15" s="354"/>
      <c r="BB15" s="354"/>
      <c r="BC15" s="355"/>
      <c r="BD15"/>
      <c r="BE15"/>
      <c r="BF15"/>
      <c r="BG15"/>
      <c r="BH15"/>
      <c r="BI15"/>
      <c r="BJ15"/>
      <c r="BK15"/>
      <c r="BL15"/>
      <c r="BM15"/>
      <c r="BN15"/>
      <c r="BO15"/>
      <c r="BP15"/>
      <c r="BQ15"/>
      <c r="BR15"/>
      <c r="BS15"/>
      <c r="BT15"/>
      <c r="BU15"/>
      <c r="BV15"/>
      <c r="BW15"/>
      <c r="BX15"/>
      <c r="BY15"/>
      <c r="BZ15"/>
      <c r="CA15"/>
    </row>
    <row r="16" spans="1:79" ht="12.75" customHeight="1">
      <c r="A16" s="95"/>
      <c r="B16" s="92"/>
      <c r="C16" s="92"/>
      <c r="D16" s="92"/>
      <c r="E16" s="93"/>
      <c r="F16" s="279" t="s">
        <v>357</v>
      </c>
      <c r="G16" s="102"/>
      <c r="H16" s="102"/>
      <c r="I16" s="72" t="s">
        <v>284</v>
      </c>
      <c r="J16" s="102"/>
      <c r="K16" s="102"/>
      <c r="L16" s="102"/>
      <c r="M16" s="102"/>
      <c r="N16" s="102"/>
      <c r="O16" s="72" t="s">
        <v>284</v>
      </c>
      <c r="P16" s="102"/>
      <c r="Q16" s="102"/>
      <c r="R16" s="102"/>
      <c r="S16" s="280"/>
      <c r="T16" s="279"/>
      <c r="U16" s="102"/>
      <c r="V16" s="102"/>
      <c r="W16" s="72" t="s">
        <v>284</v>
      </c>
      <c r="X16" s="102"/>
      <c r="Y16" s="102"/>
      <c r="Z16" s="102"/>
      <c r="AA16" s="102"/>
      <c r="AB16" s="102"/>
      <c r="AC16" s="72" t="s">
        <v>284</v>
      </c>
      <c r="AD16" s="102"/>
      <c r="AE16" s="102"/>
      <c r="AF16" s="102"/>
      <c r="AG16" s="280"/>
      <c r="AH16" s="279"/>
      <c r="AI16" s="102"/>
      <c r="AJ16" s="102"/>
      <c r="AK16" s="72" t="s">
        <v>284</v>
      </c>
      <c r="AL16" s="102"/>
      <c r="AM16" s="102"/>
      <c r="AN16" s="102"/>
      <c r="AO16" s="102"/>
      <c r="AP16" s="102"/>
      <c r="AQ16" s="72" t="s">
        <v>284</v>
      </c>
      <c r="AR16" s="102"/>
      <c r="AS16" s="102"/>
      <c r="AT16" s="102"/>
      <c r="AU16" s="103"/>
      <c r="AV16" s="43"/>
      <c r="AW16" s="43"/>
      <c r="AZ16" s="356">
        <f>IF(OR(AI4="学校",AI4="団体"),1,2)</f>
        <v>2</v>
      </c>
      <c r="BA16" s="357"/>
      <c r="BB16" s="357"/>
      <c r="BC16" s="358"/>
      <c r="BD16"/>
      <c r="BE16"/>
      <c r="BF16"/>
      <c r="BG16"/>
      <c r="BH16"/>
      <c r="BI16"/>
      <c r="BJ16"/>
      <c r="BK16"/>
      <c r="BL16"/>
      <c r="BM16"/>
      <c r="BN16"/>
      <c r="BO16"/>
      <c r="BP16"/>
      <c r="BQ16"/>
      <c r="BR16"/>
      <c r="BS16"/>
      <c r="BT16"/>
      <c r="BU16"/>
      <c r="BV16"/>
      <c r="BW16"/>
      <c r="BX16"/>
      <c r="BY16"/>
      <c r="BZ16"/>
      <c r="CA16"/>
    </row>
    <row r="17" spans="1:79" ht="12.75" customHeight="1">
      <c r="A17" s="113" t="s">
        <v>341</v>
      </c>
      <c r="B17" s="114"/>
      <c r="C17" s="114"/>
      <c r="D17" s="114"/>
      <c r="E17" s="115"/>
      <c r="F17" s="124" t="s">
        <v>344</v>
      </c>
      <c r="G17" s="125"/>
      <c r="H17" s="125"/>
      <c r="I17" s="125"/>
      <c r="J17" s="125"/>
      <c r="K17" s="125"/>
      <c r="L17" s="125"/>
      <c r="M17" s="125"/>
      <c r="N17" s="125"/>
      <c r="O17" s="125"/>
      <c r="P17" s="126"/>
      <c r="Q17" s="119" t="s">
        <v>358</v>
      </c>
      <c r="R17" s="120"/>
      <c r="S17" s="120"/>
      <c r="T17" s="120"/>
      <c r="U17" s="121"/>
      <c r="V17" s="130"/>
      <c r="W17" s="131"/>
      <c r="X17" s="131"/>
      <c r="Y17" s="131"/>
      <c r="Z17" s="131"/>
      <c r="AA17" s="131"/>
      <c r="AB17" s="131"/>
      <c r="AC17" s="131"/>
      <c r="AD17" s="131"/>
      <c r="AE17" s="131"/>
      <c r="AF17" s="131"/>
      <c r="AG17" s="131"/>
      <c r="AH17" s="131"/>
      <c r="AI17" s="131"/>
      <c r="AJ17" s="131"/>
      <c r="AK17" s="131"/>
      <c r="AL17" s="131"/>
      <c r="AM17" s="131"/>
      <c r="AN17" s="131"/>
      <c r="AO17" s="131"/>
      <c r="AP17" s="131"/>
      <c r="AQ17" s="131"/>
      <c r="AR17" s="131"/>
      <c r="AS17" s="131"/>
      <c r="AT17" s="131"/>
      <c r="AU17" s="132"/>
      <c r="AZ17" s="359"/>
      <c r="BA17" s="360"/>
      <c r="BB17" s="360"/>
      <c r="BC17" s="361"/>
      <c r="BD17" s="1"/>
      <c r="BE17" s="1"/>
      <c r="BF17" s="1"/>
      <c r="BG17" s="1"/>
      <c r="BH17" s="1"/>
      <c r="BI17" s="1"/>
      <c r="BJ17" s="1"/>
      <c r="BK17" s="1"/>
      <c r="BL17" s="1"/>
      <c r="BM17" s="1"/>
      <c r="BN17" s="1"/>
      <c r="BO17" s="1"/>
      <c r="BP17" s="1"/>
      <c r="BQ17" s="1"/>
      <c r="BR17" s="1"/>
      <c r="BS17" s="1"/>
      <c r="BT17" s="1"/>
      <c r="BU17" s="1"/>
      <c r="BV17" s="1"/>
      <c r="BW17" s="1"/>
      <c r="BX17" s="1"/>
      <c r="BY17" s="1"/>
      <c r="BZ17" s="1"/>
      <c r="CA17" s="1"/>
    </row>
    <row r="18" spans="1:79" s="32" customFormat="1" ht="12.75" customHeight="1">
      <c r="A18" s="116"/>
      <c r="B18" s="117"/>
      <c r="C18" s="117"/>
      <c r="D18" s="117"/>
      <c r="E18" s="118"/>
      <c r="F18" s="127"/>
      <c r="G18" s="128"/>
      <c r="H18" s="128"/>
      <c r="I18" s="128"/>
      <c r="J18" s="128"/>
      <c r="K18" s="128"/>
      <c r="L18" s="128"/>
      <c r="M18" s="128"/>
      <c r="N18" s="128"/>
      <c r="O18" s="128"/>
      <c r="P18" s="129"/>
      <c r="Q18" s="122"/>
      <c r="R18" s="122"/>
      <c r="S18" s="122"/>
      <c r="T18" s="122"/>
      <c r="U18" s="123"/>
      <c r="V18" s="133"/>
      <c r="W18" s="134"/>
      <c r="X18" s="134"/>
      <c r="Y18" s="134"/>
      <c r="Z18" s="134"/>
      <c r="AA18" s="134"/>
      <c r="AB18" s="134"/>
      <c r="AC18" s="134"/>
      <c r="AD18" s="134"/>
      <c r="AE18" s="134"/>
      <c r="AF18" s="134"/>
      <c r="AG18" s="134"/>
      <c r="AH18" s="134"/>
      <c r="AI18" s="134"/>
      <c r="AJ18" s="134"/>
      <c r="AK18" s="134"/>
      <c r="AL18" s="134"/>
      <c r="AM18" s="134"/>
      <c r="AN18" s="134"/>
      <c r="AO18" s="134"/>
      <c r="AP18" s="134"/>
      <c r="AQ18" s="134"/>
      <c r="AR18" s="134"/>
      <c r="AS18" s="134"/>
      <c r="AT18" s="134"/>
      <c r="AU18" s="135"/>
      <c r="AV18" s="34"/>
      <c r="AW18" s="34"/>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row>
    <row r="19" spans="1:79" s="32" customFormat="1" ht="9" customHeight="1">
      <c r="A19" s="112" t="s">
        <v>345</v>
      </c>
      <c r="B19" s="90"/>
      <c r="C19" s="90"/>
      <c r="D19" s="90"/>
      <c r="E19" s="91"/>
      <c r="F19" s="96"/>
      <c r="G19" s="222"/>
      <c r="H19" s="266" t="s">
        <v>4</v>
      </c>
      <c r="I19" s="136"/>
      <c r="J19" s="136"/>
      <c r="K19" s="136"/>
      <c r="L19" s="136"/>
      <c r="M19" s="136"/>
      <c r="N19" s="136"/>
      <c r="O19" s="136"/>
      <c r="P19" s="268"/>
      <c r="Q19" s="96"/>
      <c r="R19" s="222"/>
      <c r="S19" s="266" t="s">
        <v>5</v>
      </c>
      <c r="T19" s="136"/>
      <c r="U19" s="136"/>
      <c r="V19" s="136"/>
      <c r="W19" s="136"/>
      <c r="X19" s="136"/>
      <c r="Y19" s="136"/>
      <c r="Z19" s="136"/>
      <c r="AA19" s="268"/>
      <c r="AB19" s="96"/>
      <c r="AC19" s="222"/>
      <c r="AD19" s="266" t="s">
        <v>6</v>
      </c>
      <c r="AE19" s="136"/>
      <c r="AF19" s="136"/>
      <c r="AG19" s="136"/>
      <c r="AH19" s="136"/>
      <c r="AI19" s="136"/>
      <c r="AJ19" s="136"/>
      <c r="AK19" s="268"/>
      <c r="AL19" s="96"/>
      <c r="AM19" s="222"/>
      <c r="AN19" s="266" t="s">
        <v>7</v>
      </c>
      <c r="AO19" s="136"/>
      <c r="AP19" s="136"/>
      <c r="AQ19" s="136"/>
      <c r="AR19" s="136"/>
      <c r="AS19" s="136"/>
      <c r="AT19" s="136"/>
      <c r="AU19" s="137"/>
      <c r="AV19" s="34"/>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row>
    <row r="20" spans="1:79" s="32" customFormat="1" ht="9" customHeight="1">
      <c r="A20" s="265"/>
      <c r="B20" s="178"/>
      <c r="C20" s="178"/>
      <c r="D20" s="178"/>
      <c r="E20" s="219"/>
      <c r="F20" s="99"/>
      <c r="G20" s="223"/>
      <c r="H20" s="267"/>
      <c r="I20" s="138"/>
      <c r="J20" s="138"/>
      <c r="K20" s="138"/>
      <c r="L20" s="138"/>
      <c r="M20" s="138"/>
      <c r="N20" s="138"/>
      <c r="O20" s="138"/>
      <c r="P20" s="269"/>
      <c r="Q20" s="99"/>
      <c r="R20" s="223"/>
      <c r="S20" s="267"/>
      <c r="T20" s="138"/>
      <c r="U20" s="138"/>
      <c r="V20" s="138"/>
      <c r="W20" s="138"/>
      <c r="X20" s="138"/>
      <c r="Y20" s="138"/>
      <c r="Z20" s="138"/>
      <c r="AA20" s="269"/>
      <c r="AB20" s="99"/>
      <c r="AC20" s="223"/>
      <c r="AD20" s="267"/>
      <c r="AE20" s="138"/>
      <c r="AF20" s="138"/>
      <c r="AG20" s="138"/>
      <c r="AH20" s="138"/>
      <c r="AI20" s="138"/>
      <c r="AJ20" s="138"/>
      <c r="AK20" s="269"/>
      <c r="AL20" s="99"/>
      <c r="AM20" s="223"/>
      <c r="AN20" s="267"/>
      <c r="AO20" s="138"/>
      <c r="AP20" s="138"/>
      <c r="AQ20" s="138"/>
      <c r="AR20" s="138"/>
      <c r="AS20" s="138"/>
      <c r="AT20" s="138"/>
      <c r="AU20" s="139"/>
      <c r="AV20" s="34"/>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row>
    <row r="21" spans="1:79" s="32" customFormat="1" ht="9" customHeight="1">
      <c r="A21" s="265"/>
      <c r="B21" s="178"/>
      <c r="C21" s="178"/>
      <c r="D21" s="178"/>
      <c r="E21" s="219"/>
      <c r="F21" s="96"/>
      <c r="G21" s="222"/>
      <c r="H21" s="266" t="s">
        <v>8</v>
      </c>
      <c r="I21" s="136"/>
      <c r="J21" s="136"/>
      <c r="K21" s="136"/>
      <c r="L21" s="136"/>
      <c r="M21" s="136"/>
      <c r="N21" s="136"/>
      <c r="O21" s="136"/>
      <c r="P21" s="268"/>
      <c r="Q21" s="96"/>
      <c r="R21" s="222"/>
      <c r="S21" s="270" t="s">
        <v>301</v>
      </c>
      <c r="T21" s="271"/>
      <c r="U21" s="271"/>
      <c r="V21" s="271"/>
      <c r="W21" s="271"/>
      <c r="X21" s="271"/>
      <c r="Y21" s="271"/>
      <c r="Z21" s="271"/>
      <c r="AA21" s="272"/>
      <c r="AB21" s="96"/>
      <c r="AC21" s="222"/>
      <c r="AD21" s="282" t="s">
        <v>287</v>
      </c>
      <c r="AE21" s="90"/>
      <c r="AF21" s="90"/>
      <c r="AG21" s="90"/>
      <c r="AH21" s="90" t="s">
        <v>318</v>
      </c>
      <c r="AI21" s="90"/>
      <c r="AJ21" s="90"/>
      <c r="AK21" s="97"/>
      <c r="AL21" s="97"/>
      <c r="AM21" s="97"/>
      <c r="AN21" s="97"/>
      <c r="AO21" s="97"/>
      <c r="AP21" s="97"/>
      <c r="AQ21" s="97"/>
      <c r="AR21" s="97"/>
      <c r="AS21" s="97"/>
      <c r="AT21" s="90" t="s">
        <v>319</v>
      </c>
      <c r="AU21" s="284"/>
      <c r="AV21" s="34"/>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row>
    <row r="22" spans="1:79" s="32" customFormat="1" ht="9" customHeight="1">
      <c r="A22" s="95"/>
      <c r="B22" s="92"/>
      <c r="C22" s="92"/>
      <c r="D22" s="92"/>
      <c r="E22" s="93"/>
      <c r="F22" s="99"/>
      <c r="G22" s="223"/>
      <c r="H22" s="267"/>
      <c r="I22" s="138"/>
      <c r="J22" s="138"/>
      <c r="K22" s="138"/>
      <c r="L22" s="138"/>
      <c r="M22" s="138"/>
      <c r="N22" s="138"/>
      <c r="O22" s="138"/>
      <c r="P22" s="269"/>
      <c r="Q22" s="99"/>
      <c r="R22" s="223"/>
      <c r="S22" s="273"/>
      <c r="T22" s="274"/>
      <c r="U22" s="274"/>
      <c r="V22" s="274"/>
      <c r="W22" s="274"/>
      <c r="X22" s="274"/>
      <c r="Y22" s="274"/>
      <c r="Z22" s="274"/>
      <c r="AA22" s="275"/>
      <c r="AB22" s="99"/>
      <c r="AC22" s="223"/>
      <c r="AD22" s="283"/>
      <c r="AE22" s="92"/>
      <c r="AF22" s="92"/>
      <c r="AG22" s="92"/>
      <c r="AH22" s="92"/>
      <c r="AI22" s="92"/>
      <c r="AJ22" s="92"/>
      <c r="AK22" s="100"/>
      <c r="AL22" s="100"/>
      <c r="AM22" s="100"/>
      <c r="AN22" s="100"/>
      <c r="AO22" s="100"/>
      <c r="AP22" s="100"/>
      <c r="AQ22" s="100"/>
      <c r="AR22" s="100"/>
      <c r="AS22" s="100"/>
      <c r="AT22" s="92"/>
      <c r="AU22" s="285"/>
      <c r="AV22" s="34"/>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row>
    <row r="23" spans="1:79" s="32" customFormat="1" ht="9" customHeight="1">
      <c r="A23" s="311" t="s">
        <v>311</v>
      </c>
      <c r="B23" s="312"/>
      <c r="C23" s="312"/>
      <c r="D23" s="312"/>
      <c r="E23" s="313"/>
      <c r="F23" s="96">
        <v>2024</v>
      </c>
      <c r="G23" s="97"/>
      <c r="H23" s="97"/>
      <c r="I23" s="97"/>
      <c r="J23" s="97"/>
      <c r="K23" s="90" t="s">
        <v>10</v>
      </c>
      <c r="L23" s="97">
        <v>1</v>
      </c>
      <c r="M23" s="97"/>
      <c r="N23" s="97"/>
      <c r="O23" s="90" t="s">
        <v>11</v>
      </c>
      <c r="P23" s="97">
        <v>1</v>
      </c>
      <c r="Q23" s="97"/>
      <c r="R23" s="97"/>
      <c r="S23" s="90" t="s">
        <v>12</v>
      </c>
      <c r="T23" s="90" t="str">
        <f>TEXT(DATE(F23,L23,P23),"aaa")</f>
        <v>月</v>
      </c>
      <c r="U23" s="90"/>
      <c r="V23" s="90"/>
      <c r="W23" s="317" t="s">
        <v>13</v>
      </c>
      <c r="X23" s="317"/>
      <c r="Y23" s="42"/>
      <c r="Z23" s="42"/>
      <c r="AA23" s="42"/>
      <c r="AB23" s="42"/>
      <c r="AC23" s="42"/>
      <c r="AD23" s="45"/>
      <c r="AE23" s="42"/>
      <c r="AF23" s="97" t="s">
        <v>346</v>
      </c>
      <c r="AG23" s="97"/>
      <c r="AH23" s="97"/>
      <c r="AI23" s="97"/>
      <c r="AJ23" s="97"/>
      <c r="AK23" s="97"/>
      <c r="AL23" s="97"/>
      <c r="AM23" s="97"/>
      <c r="AN23" s="90" t="s">
        <v>14</v>
      </c>
      <c r="AO23" s="97"/>
      <c r="AP23" s="97"/>
      <c r="AQ23" s="97"/>
      <c r="AR23" s="90" t="s">
        <v>15</v>
      </c>
      <c r="AS23" s="136" t="s">
        <v>16</v>
      </c>
      <c r="AT23" s="136"/>
      <c r="AU23" s="137"/>
      <c r="AZ23" s="362" t="s">
        <v>322</v>
      </c>
      <c r="BA23" s="363"/>
      <c r="BB23" s="363"/>
      <c r="BC23" s="364"/>
      <c r="BD23" s="1"/>
      <c r="BE23" s="362" t="s">
        <v>323</v>
      </c>
      <c r="BF23" s="363"/>
      <c r="BG23" s="363"/>
      <c r="BH23" s="364"/>
      <c r="BI23" s="1"/>
      <c r="BJ23" s="1"/>
      <c r="BK23" s="1"/>
      <c r="BL23" s="1"/>
      <c r="BM23" s="1"/>
      <c r="BN23" s="1"/>
      <c r="BO23" s="1"/>
      <c r="BP23" s="1"/>
      <c r="BQ23" s="1"/>
      <c r="BR23" s="1"/>
      <c r="BS23" s="1"/>
      <c r="BT23" s="1"/>
      <c r="BU23" s="1"/>
      <c r="BV23" s="1"/>
      <c r="BW23" s="1"/>
      <c r="BX23" s="1"/>
      <c r="BY23" s="1"/>
      <c r="BZ23" s="1"/>
      <c r="CA23" s="1"/>
    </row>
    <row r="24" spans="1:79" s="32" customFormat="1" ht="9" customHeight="1">
      <c r="A24" s="314"/>
      <c r="B24" s="229"/>
      <c r="C24" s="229"/>
      <c r="D24" s="229"/>
      <c r="E24" s="230"/>
      <c r="F24" s="99"/>
      <c r="G24" s="100"/>
      <c r="H24" s="100"/>
      <c r="I24" s="100"/>
      <c r="J24" s="100"/>
      <c r="K24" s="92"/>
      <c r="L24" s="100"/>
      <c r="M24" s="100"/>
      <c r="N24" s="100"/>
      <c r="O24" s="92"/>
      <c r="P24" s="100"/>
      <c r="Q24" s="100"/>
      <c r="R24" s="100"/>
      <c r="S24" s="92"/>
      <c r="T24" s="92"/>
      <c r="U24" s="92"/>
      <c r="V24" s="92"/>
      <c r="W24" s="318"/>
      <c r="X24" s="318"/>
      <c r="Y24" s="40"/>
      <c r="Z24" s="40"/>
      <c r="AA24" s="40"/>
      <c r="AB24" s="40"/>
      <c r="AC24" s="40"/>
      <c r="AD24" s="46"/>
      <c r="AE24" s="40"/>
      <c r="AF24" s="100"/>
      <c r="AG24" s="100"/>
      <c r="AH24" s="100"/>
      <c r="AI24" s="100"/>
      <c r="AJ24" s="100"/>
      <c r="AK24" s="100"/>
      <c r="AL24" s="100"/>
      <c r="AM24" s="100"/>
      <c r="AN24" s="92"/>
      <c r="AO24" s="100"/>
      <c r="AP24" s="100"/>
      <c r="AQ24" s="100"/>
      <c r="AR24" s="92"/>
      <c r="AS24" s="138"/>
      <c r="AT24" s="138"/>
      <c r="AU24" s="139"/>
      <c r="AY24" s="41"/>
      <c r="AZ24" s="365"/>
      <c r="BA24" s="366"/>
      <c r="BB24" s="366"/>
      <c r="BC24" s="367"/>
      <c r="BD24" s="1"/>
      <c r="BE24" s="365"/>
      <c r="BF24" s="366"/>
      <c r="BG24" s="366"/>
      <c r="BH24" s="367"/>
      <c r="BI24" s="1"/>
      <c r="BJ24" s="1"/>
      <c r="BK24" s="1"/>
      <c r="BL24" s="1"/>
      <c r="BM24" s="1"/>
      <c r="BN24" s="1"/>
      <c r="BO24" s="1"/>
      <c r="BP24" s="1"/>
      <c r="BQ24" s="1"/>
      <c r="BR24" s="1"/>
      <c r="BS24" s="1"/>
      <c r="BT24" s="1"/>
      <c r="BU24" s="1"/>
      <c r="BV24" s="1"/>
      <c r="BW24" s="1"/>
      <c r="BX24" s="1"/>
      <c r="BY24" s="1"/>
      <c r="BZ24" s="1"/>
      <c r="CA24" s="1"/>
    </row>
    <row r="25" spans="1:79" s="32" customFormat="1" ht="9" customHeight="1">
      <c r="A25" s="314"/>
      <c r="B25" s="229"/>
      <c r="C25" s="229"/>
      <c r="D25" s="229"/>
      <c r="E25" s="230"/>
      <c r="F25" s="96">
        <v>2024</v>
      </c>
      <c r="G25" s="97"/>
      <c r="H25" s="97"/>
      <c r="I25" s="97"/>
      <c r="J25" s="97"/>
      <c r="K25" s="178" t="s">
        <v>10</v>
      </c>
      <c r="L25" s="97">
        <v>1</v>
      </c>
      <c r="M25" s="97"/>
      <c r="N25" s="97"/>
      <c r="O25" s="178" t="s">
        <v>11</v>
      </c>
      <c r="P25" s="97">
        <v>2</v>
      </c>
      <c r="Q25" s="97"/>
      <c r="R25" s="97"/>
      <c r="S25" s="178" t="s">
        <v>12</v>
      </c>
      <c r="T25" s="90" t="str">
        <f>TEXT(DATE(F25,L25,P25),"aaa")</f>
        <v>火</v>
      </c>
      <c r="U25" s="90"/>
      <c r="V25" s="90"/>
      <c r="W25" s="319" t="s">
        <v>13</v>
      </c>
      <c r="X25" s="319"/>
      <c r="Y25" s="178">
        <f>_xlfn.DAYS(BC41,BC39)</f>
        <v>1</v>
      </c>
      <c r="Z25" s="178"/>
      <c r="AA25" s="178" t="s">
        <v>288</v>
      </c>
      <c r="AB25" s="178">
        <f>Y25+1</f>
        <v>2</v>
      </c>
      <c r="AC25" s="178"/>
      <c r="AD25" s="87" t="s">
        <v>12</v>
      </c>
      <c r="AE25" s="42"/>
      <c r="AF25" s="97" t="s">
        <v>347</v>
      </c>
      <c r="AG25" s="97"/>
      <c r="AH25" s="97"/>
      <c r="AI25" s="97"/>
      <c r="AJ25" s="97"/>
      <c r="AK25" s="97"/>
      <c r="AL25" s="97"/>
      <c r="AM25" s="97"/>
      <c r="AN25" s="90" t="s">
        <v>14</v>
      </c>
      <c r="AO25" s="97"/>
      <c r="AP25" s="97"/>
      <c r="AQ25" s="97"/>
      <c r="AR25" s="90" t="s">
        <v>15</v>
      </c>
      <c r="AS25" s="136" t="s">
        <v>17</v>
      </c>
      <c r="AT25" s="136"/>
      <c r="AU25" s="137"/>
      <c r="AY25" s="41"/>
      <c r="AZ25" s="356">
        <f>IF(F46+O46+AJ46+AP46&lt;X46+AG46+AM46+AS46,2,1)</f>
        <v>1</v>
      </c>
      <c r="BA25" s="357"/>
      <c r="BB25" s="357"/>
      <c r="BC25" s="358"/>
      <c r="BD25" s="1"/>
      <c r="BE25" s="356">
        <f>IF(AND(AZ11=1,AZ16=1,F46+O46+X46&lt;AG46),1,2)</f>
        <v>2</v>
      </c>
      <c r="BF25" s="357"/>
      <c r="BG25" s="357"/>
      <c r="BH25" s="358"/>
      <c r="BI25" s="1"/>
      <c r="BJ25" s="1"/>
      <c r="BK25" s="1"/>
      <c r="BL25" s="1"/>
      <c r="BM25" s="1"/>
      <c r="BN25" s="1"/>
      <c r="BO25" s="1"/>
      <c r="BP25" s="1"/>
      <c r="BQ25" s="1"/>
      <c r="BR25" s="1"/>
      <c r="BS25" s="1"/>
      <c r="BT25" s="1"/>
      <c r="BU25" s="1"/>
      <c r="BV25" s="1"/>
      <c r="BW25" s="1"/>
      <c r="BX25" s="1"/>
      <c r="BY25" s="1"/>
      <c r="BZ25" s="1"/>
      <c r="CA25" s="1"/>
    </row>
    <row r="26" spans="1:79" s="32" customFormat="1" ht="9" customHeight="1">
      <c r="A26" s="315"/>
      <c r="B26" s="232"/>
      <c r="C26" s="232"/>
      <c r="D26" s="232"/>
      <c r="E26" s="233"/>
      <c r="F26" s="99"/>
      <c r="G26" s="100"/>
      <c r="H26" s="100"/>
      <c r="I26" s="100"/>
      <c r="J26" s="100"/>
      <c r="K26" s="178"/>
      <c r="L26" s="100"/>
      <c r="M26" s="100"/>
      <c r="N26" s="100"/>
      <c r="O26" s="178"/>
      <c r="P26" s="100"/>
      <c r="Q26" s="100"/>
      <c r="R26" s="100"/>
      <c r="S26" s="178"/>
      <c r="T26" s="92"/>
      <c r="U26" s="92"/>
      <c r="V26" s="92"/>
      <c r="W26" s="319"/>
      <c r="X26" s="319"/>
      <c r="Y26" s="178"/>
      <c r="Z26" s="178"/>
      <c r="AA26" s="178"/>
      <c r="AB26" s="178"/>
      <c r="AC26" s="178"/>
      <c r="AD26" s="316"/>
      <c r="AF26" s="100"/>
      <c r="AG26" s="100"/>
      <c r="AH26" s="100"/>
      <c r="AI26" s="100"/>
      <c r="AJ26" s="100"/>
      <c r="AK26" s="100"/>
      <c r="AL26" s="100"/>
      <c r="AM26" s="100"/>
      <c r="AN26" s="178"/>
      <c r="AO26" s="100"/>
      <c r="AP26" s="100"/>
      <c r="AQ26" s="100"/>
      <c r="AR26" s="178"/>
      <c r="AS26" s="220"/>
      <c r="AT26" s="220"/>
      <c r="AU26" s="221"/>
      <c r="AY26" s="34"/>
      <c r="AZ26" s="359"/>
      <c r="BA26" s="360"/>
      <c r="BB26" s="360"/>
      <c r="BC26" s="361"/>
      <c r="BD26" s="1"/>
      <c r="BE26" s="359"/>
      <c r="BF26" s="360"/>
      <c r="BG26" s="360"/>
      <c r="BH26" s="361"/>
      <c r="BI26" s="1"/>
      <c r="BJ26" s="1"/>
      <c r="BK26" s="1"/>
      <c r="BL26" s="1"/>
      <c r="BM26" s="1"/>
      <c r="BN26" s="1"/>
      <c r="BO26" s="1"/>
      <c r="BP26" s="1"/>
      <c r="BQ26" s="1"/>
      <c r="BR26" s="1"/>
      <c r="BS26" s="1"/>
      <c r="BT26" s="1"/>
      <c r="BU26" s="1"/>
      <c r="BV26" s="1"/>
      <c r="BW26" s="1"/>
      <c r="BX26" s="1"/>
      <c r="BY26" s="1"/>
      <c r="BZ26" s="1"/>
      <c r="CA26" s="1"/>
    </row>
    <row r="27" spans="1:79" s="32" customFormat="1" ht="9" customHeight="1">
      <c r="A27" s="322" t="s">
        <v>289</v>
      </c>
      <c r="B27" s="323"/>
      <c r="C27" s="323"/>
      <c r="D27" s="323"/>
      <c r="E27" s="324"/>
      <c r="F27" s="329" t="s">
        <v>276</v>
      </c>
      <c r="G27" s="317"/>
      <c r="H27" s="332" t="s">
        <v>303</v>
      </c>
      <c r="I27" s="333"/>
      <c r="J27" s="333"/>
      <c r="K27" s="333"/>
      <c r="L27" s="333"/>
      <c r="M27" s="333"/>
      <c r="N27" s="333"/>
      <c r="O27" s="333"/>
      <c r="P27" s="333"/>
      <c r="Q27" s="333"/>
      <c r="R27" s="333"/>
      <c r="S27" s="333"/>
      <c r="T27" s="333"/>
      <c r="U27" s="333"/>
      <c r="V27" s="333"/>
      <c r="W27" s="333"/>
      <c r="X27" s="333"/>
      <c r="Y27" s="333"/>
      <c r="Z27" s="333"/>
      <c r="AA27" s="333"/>
      <c r="AB27" s="333"/>
      <c r="AC27" s="333"/>
      <c r="AD27" s="333"/>
      <c r="AE27" s="333"/>
      <c r="AF27" s="333"/>
      <c r="AG27" s="333"/>
      <c r="AH27" s="333"/>
      <c r="AI27" s="333"/>
      <c r="AJ27" s="333"/>
      <c r="AK27" s="334"/>
      <c r="AL27" s="335" t="s">
        <v>308</v>
      </c>
      <c r="AM27" s="336"/>
      <c r="AN27" s="337"/>
      <c r="AO27" s="335" t="s">
        <v>309</v>
      </c>
      <c r="AP27" s="336"/>
      <c r="AQ27" s="337"/>
      <c r="AR27" s="259" t="s">
        <v>310</v>
      </c>
      <c r="AS27" s="260"/>
      <c r="AT27" s="260"/>
      <c r="AU27" s="344"/>
      <c r="AY27" s="34"/>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row>
    <row r="28" spans="1:79" s="32" customFormat="1" ht="12.75" customHeight="1">
      <c r="A28" s="325"/>
      <c r="B28" s="248"/>
      <c r="C28" s="248"/>
      <c r="D28" s="248"/>
      <c r="E28" s="326"/>
      <c r="F28" s="330"/>
      <c r="G28" s="319"/>
      <c r="H28" s="335" t="s">
        <v>306</v>
      </c>
      <c r="I28" s="336"/>
      <c r="J28" s="337"/>
      <c r="K28" s="332" t="s">
        <v>314</v>
      </c>
      <c r="L28" s="333"/>
      <c r="M28" s="333"/>
      <c r="N28" s="333"/>
      <c r="O28" s="333"/>
      <c r="P28" s="333"/>
      <c r="Q28" s="333"/>
      <c r="R28" s="333"/>
      <c r="S28" s="334"/>
      <c r="T28" s="332" t="s">
        <v>316</v>
      </c>
      <c r="U28" s="333"/>
      <c r="V28" s="333"/>
      <c r="W28" s="333"/>
      <c r="X28" s="333"/>
      <c r="Y28" s="333"/>
      <c r="Z28" s="333"/>
      <c r="AA28" s="333"/>
      <c r="AB28" s="334"/>
      <c r="AC28" s="332" t="s">
        <v>302</v>
      </c>
      <c r="AD28" s="333"/>
      <c r="AE28" s="333"/>
      <c r="AF28" s="333"/>
      <c r="AG28" s="333"/>
      <c r="AH28" s="333"/>
      <c r="AI28" s="333"/>
      <c r="AJ28" s="333"/>
      <c r="AK28" s="334"/>
      <c r="AL28" s="338"/>
      <c r="AM28" s="339"/>
      <c r="AN28" s="340"/>
      <c r="AO28" s="338"/>
      <c r="AP28" s="339"/>
      <c r="AQ28" s="340"/>
      <c r="AR28" s="237"/>
      <c r="AS28" s="238"/>
      <c r="AT28" s="238"/>
      <c r="AU28" s="253"/>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row>
    <row r="29" spans="1:79" s="32" customFormat="1" ht="12.75" customHeight="1">
      <c r="A29" s="325"/>
      <c r="B29" s="248"/>
      <c r="C29" s="248"/>
      <c r="D29" s="248"/>
      <c r="E29" s="326"/>
      <c r="F29" s="331"/>
      <c r="G29" s="318"/>
      <c r="H29" s="341"/>
      <c r="I29" s="342"/>
      <c r="J29" s="343"/>
      <c r="K29" s="234" t="s">
        <v>27</v>
      </c>
      <c r="L29" s="235"/>
      <c r="M29" s="262"/>
      <c r="N29" s="263" t="s">
        <v>28</v>
      </c>
      <c r="O29" s="235"/>
      <c r="P29" s="236"/>
      <c r="Q29" s="234" t="s">
        <v>304</v>
      </c>
      <c r="R29" s="235"/>
      <c r="S29" s="236"/>
      <c r="T29" s="234" t="s">
        <v>27</v>
      </c>
      <c r="U29" s="235"/>
      <c r="V29" s="262"/>
      <c r="W29" s="263" t="s">
        <v>28</v>
      </c>
      <c r="X29" s="235"/>
      <c r="Y29" s="236"/>
      <c r="Z29" s="234" t="s">
        <v>305</v>
      </c>
      <c r="AA29" s="235"/>
      <c r="AB29" s="236"/>
      <c r="AC29" s="234" t="s">
        <v>27</v>
      </c>
      <c r="AD29" s="235"/>
      <c r="AE29" s="262"/>
      <c r="AF29" s="263" t="s">
        <v>28</v>
      </c>
      <c r="AG29" s="235"/>
      <c r="AH29" s="236"/>
      <c r="AI29" s="234" t="s">
        <v>307</v>
      </c>
      <c r="AJ29" s="235"/>
      <c r="AK29" s="236"/>
      <c r="AL29" s="341"/>
      <c r="AM29" s="342"/>
      <c r="AN29" s="343"/>
      <c r="AO29" s="341"/>
      <c r="AP29" s="342"/>
      <c r="AQ29" s="343"/>
      <c r="AR29" s="240"/>
      <c r="AS29" s="241"/>
      <c r="AT29" s="241"/>
      <c r="AU29" s="254"/>
      <c r="AZ29" s="408" t="s">
        <v>359</v>
      </c>
      <c r="BA29" s="409"/>
      <c r="BB29" s="409"/>
      <c r="BC29" s="409"/>
      <c r="BD29" s="410"/>
      <c r="BE29" s="1"/>
      <c r="BF29" s="1"/>
      <c r="BG29" s="1"/>
      <c r="BH29" s="1"/>
      <c r="BI29" s="1"/>
      <c r="BJ29" s="1"/>
      <c r="BK29" s="1"/>
      <c r="BL29" s="1"/>
      <c r="BM29" s="1"/>
      <c r="BN29" s="1"/>
      <c r="BO29" s="1"/>
      <c r="BP29" s="1"/>
      <c r="BQ29" s="1"/>
      <c r="BR29" s="1"/>
      <c r="BS29" s="1"/>
      <c r="BT29" s="1"/>
      <c r="BU29" s="1"/>
      <c r="BV29" s="1"/>
      <c r="BW29" s="1"/>
      <c r="BX29" s="1"/>
      <c r="BY29" s="1"/>
      <c r="BZ29" s="1"/>
      <c r="CA29" s="1"/>
    </row>
    <row r="30" spans="1:79" s="32" customFormat="1" ht="12.75" customHeight="1">
      <c r="A30" s="325"/>
      <c r="B30" s="248"/>
      <c r="C30" s="248"/>
      <c r="D30" s="248"/>
      <c r="E30" s="326"/>
      <c r="F30" s="345" t="s">
        <v>277</v>
      </c>
      <c r="G30" s="120"/>
      <c r="H30" s="227">
        <v>0</v>
      </c>
      <c r="I30" s="227"/>
      <c r="J30" s="227"/>
      <c r="K30" s="227">
        <v>0</v>
      </c>
      <c r="L30" s="227"/>
      <c r="M30" s="321"/>
      <c r="N30" s="226">
        <v>0</v>
      </c>
      <c r="O30" s="227"/>
      <c r="P30" s="227"/>
      <c r="Q30" s="320">
        <f>K30+N30</f>
        <v>0</v>
      </c>
      <c r="R30" s="320"/>
      <c r="S30" s="320"/>
      <c r="T30" s="227">
        <v>0</v>
      </c>
      <c r="U30" s="227"/>
      <c r="V30" s="321"/>
      <c r="W30" s="226">
        <v>0</v>
      </c>
      <c r="X30" s="227"/>
      <c r="Y30" s="227"/>
      <c r="Z30" s="320">
        <f>T30+W30</f>
        <v>0</v>
      </c>
      <c r="AA30" s="320"/>
      <c r="AB30" s="320"/>
      <c r="AC30" s="227">
        <v>0</v>
      </c>
      <c r="AD30" s="227"/>
      <c r="AE30" s="321"/>
      <c r="AF30" s="226">
        <v>0</v>
      </c>
      <c r="AG30" s="227"/>
      <c r="AH30" s="227"/>
      <c r="AI30" s="320">
        <f>AC30+AF30</f>
        <v>0</v>
      </c>
      <c r="AJ30" s="320"/>
      <c r="AK30" s="320"/>
      <c r="AL30" s="227">
        <v>0</v>
      </c>
      <c r="AM30" s="227"/>
      <c r="AN30" s="227"/>
      <c r="AO30" s="227">
        <v>0</v>
      </c>
      <c r="AP30" s="227"/>
      <c r="AQ30" s="227"/>
      <c r="AR30" s="255">
        <f>H30+Q30+Z30+AI30+AL30+AO30</f>
        <v>0</v>
      </c>
      <c r="AS30" s="255"/>
      <c r="AT30" s="255"/>
      <c r="AU30" s="256"/>
      <c r="AZ30" s="411"/>
      <c r="BA30" s="412"/>
      <c r="BB30" s="412"/>
      <c r="BC30" s="412"/>
      <c r="BD30" s="413"/>
      <c r="BE30" s="1"/>
      <c r="BF30" s="1"/>
      <c r="BG30" s="1"/>
      <c r="BH30" s="1"/>
      <c r="BI30" s="1"/>
      <c r="BJ30" s="1"/>
      <c r="BK30" s="1"/>
      <c r="BL30" s="1"/>
      <c r="BM30" s="1"/>
      <c r="BN30" s="1"/>
      <c r="BO30" s="1"/>
      <c r="BP30" s="1"/>
      <c r="BQ30" s="1"/>
      <c r="BR30" s="1"/>
      <c r="BS30" s="1"/>
      <c r="BT30" s="1"/>
      <c r="BU30" s="1"/>
      <c r="BV30" s="1"/>
      <c r="BW30" s="1"/>
      <c r="BX30" s="1"/>
      <c r="BY30" s="1"/>
      <c r="BZ30" s="1"/>
      <c r="CA30" s="1"/>
    </row>
    <row r="31" spans="1:79" s="32" customFormat="1" ht="12.75" customHeight="1">
      <c r="A31" s="327"/>
      <c r="B31" s="251"/>
      <c r="C31" s="251"/>
      <c r="D31" s="251"/>
      <c r="E31" s="328"/>
      <c r="F31" s="346"/>
      <c r="G31" s="122"/>
      <c r="H31" s="227"/>
      <c r="I31" s="227"/>
      <c r="J31" s="227"/>
      <c r="K31" s="227"/>
      <c r="L31" s="227"/>
      <c r="M31" s="321"/>
      <c r="N31" s="226"/>
      <c r="O31" s="227"/>
      <c r="P31" s="227"/>
      <c r="Q31" s="320"/>
      <c r="R31" s="320"/>
      <c r="S31" s="320"/>
      <c r="T31" s="227"/>
      <c r="U31" s="227"/>
      <c r="V31" s="321"/>
      <c r="W31" s="226"/>
      <c r="X31" s="227"/>
      <c r="Y31" s="227"/>
      <c r="Z31" s="320"/>
      <c r="AA31" s="320"/>
      <c r="AB31" s="320"/>
      <c r="AC31" s="227"/>
      <c r="AD31" s="227"/>
      <c r="AE31" s="321"/>
      <c r="AF31" s="226"/>
      <c r="AG31" s="227"/>
      <c r="AH31" s="227"/>
      <c r="AI31" s="320"/>
      <c r="AJ31" s="320"/>
      <c r="AK31" s="320"/>
      <c r="AL31" s="227"/>
      <c r="AM31" s="227"/>
      <c r="AN31" s="227"/>
      <c r="AO31" s="227"/>
      <c r="AP31" s="227"/>
      <c r="AQ31" s="227"/>
      <c r="AR31" s="255"/>
      <c r="AS31" s="255"/>
      <c r="AT31" s="255"/>
      <c r="AU31" s="256"/>
      <c r="AZ31" s="86" t="str">
        <f>IF($BC$43&gt;4,MONTH($BC$39+5),"")</f>
        <v/>
      </c>
      <c r="BA31" s="87"/>
      <c r="BB31" s="90" t="str">
        <f>IF($BC$43&gt;4,DAY($BC$39+5),"")</f>
        <v/>
      </c>
      <c r="BC31" s="90"/>
      <c r="BD31" s="91"/>
      <c r="BE31" s="1"/>
      <c r="BF31" s="1"/>
      <c r="BG31" s="1"/>
      <c r="BH31" s="1"/>
      <c r="BI31" s="1"/>
      <c r="BJ31" s="1"/>
      <c r="BK31" s="1"/>
      <c r="BL31" s="1"/>
      <c r="BM31" s="1"/>
      <c r="BN31" s="1"/>
      <c r="BO31" s="1"/>
      <c r="BP31" s="1"/>
      <c r="BQ31" s="1"/>
      <c r="BR31" s="1"/>
      <c r="BS31" s="1"/>
      <c r="BT31" s="1"/>
      <c r="BU31" s="1"/>
      <c r="BV31" s="1"/>
      <c r="BW31" s="1"/>
      <c r="BX31" s="1"/>
      <c r="BY31" s="1"/>
      <c r="BZ31" s="1"/>
      <c r="CA31" s="1"/>
    </row>
    <row r="32" spans="1:79" s="32" customFormat="1" ht="12.75" customHeight="1">
      <c r="A32" s="113" t="s">
        <v>353</v>
      </c>
      <c r="B32" s="323"/>
      <c r="C32" s="323"/>
      <c r="D32" s="323"/>
      <c r="E32" s="323"/>
      <c r="F32" s="257" t="s">
        <v>295</v>
      </c>
      <c r="G32" s="258"/>
      <c r="H32" s="258"/>
      <c r="I32" s="251"/>
      <c r="J32" s="251"/>
      <c r="K32" s="251"/>
      <c r="L32" s="251"/>
      <c r="M32" s="251"/>
      <c r="N32" s="251"/>
      <c r="O32" s="251"/>
      <c r="P32" s="251"/>
      <c r="Q32" s="251"/>
      <c r="R32" s="251"/>
      <c r="S32" s="251"/>
      <c r="T32" s="251"/>
      <c r="U32" s="251"/>
      <c r="V32" s="251"/>
      <c r="W32" s="251"/>
      <c r="X32" s="251"/>
      <c r="Y32" s="251"/>
      <c r="Z32" s="251"/>
      <c r="AA32" s="251"/>
      <c r="AB32" s="251"/>
      <c r="AC32" s="251"/>
      <c r="AD32" s="251"/>
      <c r="AE32" s="251"/>
      <c r="AF32" s="251"/>
      <c r="AG32" s="251"/>
      <c r="AH32" s="251"/>
      <c r="AI32" s="251"/>
      <c r="AJ32" s="228" t="s">
        <v>21</v>
      </c>
      <c r="AK32" s="229"/>
      <c r="AL32" s="229"/>
      <c r="AM32" s="229"/>
      <c r="AN32" s="229"/>
      <c r="AO32" s="230"/>
      <c r="AP32" s="247" t="s">
        <v>20</v>
      </c>
      <c r="AQ32" s="248"/>
      <c r="AR32" s="248"/>
      <c r="AS32" s="248"/>
      <c r="AT32" s="248"/>
      <c r="AU32" s="249"/>
      <c r="AZ32" s="88"/>
      <c r="BA32" s="89"/>
      <c r="BB32" s="92"/>
      <c r="BC32" s="92"/>
      <c r="BD32" s="93"/>
      <c r="BE32" s="1"/>
      <c r="BF32" s="1"/>
      <c r="BG32" s="1"/>
      <c r="BH32" s="1"/>
      <c r="BI32" s="1"/>
      <c r="BJ32" s="1"/>
      <c r="BK32" s="1"/>
      <c r="BL32" s="1"/>
      <c r="BM32" s="1"/>
      <c r="BN32" s="1"/>
      <c r="BO32" s="1"/>
      <c r="BP32" s="1"/>
      <c r="BQ32" s="1"/>
      <c r="BR32" s="1"/>
      <c r="BS32" s="1"/>
      <c r="BT32" s="1"/>
      <c r="BU32" s="1"/>
      <c r="BV32" s="1"/>
      <c r="BW32" s="1"/>
      <c r="BX32" s="1"/>
      <c r="BY32" s="1"/>
      <c r="BZ32" s="1"/>
      <c r="CA32" s="1"/>
    </row>
    <row r="33" spans="1:79" s="32" customFormat="1" ht="12.75" customHeight="1">
      <c r="A33" s="325"/>
      <c r="B33" s="248"/>
      <c r="C33" s="248"/>
      <c r="D33" s="248"/>
      <c r="E33" s="248"/>
      <c r="F33" s="237" t="s">
        <v>23</v>
      </c>
      <c r="G33" s="178"/>
      <c r="H33" s="219"/>
      <c r="I33" s="237" t="s">
        <v>315</v>
      </c>
      <c r="J33" s="178"/>
      <c r="K33" s="178"/>
      <c r="L33" s="178"/>
      <c r="M33" s="178"/>
      <c r="N33" s="178"/>
      <c r="O33" s="178"/>
      <c r="P33" s="178"/>
      <c r="Q33" s="219"/>
      <c r="R33" s="264" t="s">
        <v>316</v>
      </c>
      <c r="S33" s="178"/>
      <c r="T33" s="178"/>
      <c r="U33" s="178"/>
      <c r="V33" s="178"/>
      <c r="W33" s="178"/>
      <c r="X33" s="178"/>
      <c r="Y33" s="178"/>
      <c r="Z33" s="219"/>
      <c r="AA33" s="259" t="s">
        <v>25</v>
      </c>
      <c r="AB33" s="260"/>
      <c r="AC33" s="260"/>
      <c r="AD33" s="260"/>
      <c r="AE33" s="260"/>
      <c r="AF33" s="260"/>
      <c r="AG33" s="260"/>
      <c r="AH33" s="260"/>
      <c r="AI33" s="261"/>
      <c r="AJ33" s="231"/>
      <c r="AK33" s="232"/>
      <c r="AL33" s="232"/>
      <c r="AM33" s="232"/>
      <c r="AN33" s="232"/>
      <c r="AO33" s="233"/>
      <c r="AP33" s="250"/>
      <c r="AQ33" s="251"/>
      <c r="AR33" s="251"/>
      <c r="AS33" s="251"/>
      <c r="AT33" s="251"/>
      <c r="AU33" s="252"/>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row>
    <row r="34" spans="1:79" s="32" customFormat="1" ht="12.75" customHeight="1" thickBot="1">
      <c r="A34" s="325"/>
      <c r="B34" s="248"/>
      <c r="C34" s="248"/>
      <c r="D34" s="248"/>
      <c r="E34" s="248"/>
      <c r="F34" s="264"/>
      <c r="G34" s="178"/>
      <c r="H34" s="219"/>
      <c r="I34" s="88"/>
      <c r="J34" s="92"/>
      <c r="K34" s="92"/>
      <c r="L34" s="92"/>
      <c r="M34" s="92"/>
      <c r="N34" s="92"/>
      <c r="O34" s="92"/>
      <c r="P34" s="92"/>
      <c r="Q34" s="93"/>
      <c r="R34" s="88"/>
      <c r="S34" s="92"/>
      <c r="T34" s="92"/>
      <c r="U34" s="92"/>
      <c r="V34" s="92"/>
      <c r="W34" s="92"/>
      <c r="X34" s="92"/>
      <c r="Y34" s="92"/>
      <c r="Z34" s="93"/>
      <c r="AA34" s="240"/>
      <c r="AB34" s="241"/>
      <c r="AC34" s="241"/>
      <c r="AD34" s="241"/>
      <c r="AE34" s="241"/>
      <c r="AF34" s="241"/>
      <c r="AG34" s="241"/>
      <c r="AH34" s="241"/>
      <c r="AI34" s="246"/>
      <c r="AJ34" s="237" t="s">
        <v>23</v>
      </c>
      <c r="AK34" s="238"/>
      <c r="AL34" s="239"/>
      <c r="AM34" s="243" t="s">
        <v>26</v>
      </c>
      <c r="AN34" s="238"/>
      <c r="AO34" s="244"/>
      <c r="AP34" s="237" t="s">
        <v>23</v>
      </c>
      <c r="AQ34" s="238"/>
      <c r="AR34" s="239"/>
      <c r="AS34" s="243" t="s">
        <v>26</v>
      </c>
      <c r="AT34" s="238"/>
      <c r="AU34" s="253"/>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row>
    <row r="35" spans="1:79" s="32" customFormat="1" ht="12.75" customHeight="1">
      <c r="A35" s="325"/>
      <c r="B35" s="248"/>
      <c r="C35" s="248"/>
      <c r="D35" s="248"/>
      <c r="E35" s="248"/>
      <c r="F35" s="88"/>
      <c r="G35" s="92"/>
      <c r="H35" s="93"/>
      <c r="I35" s="234" t="s">
        <v>27</v>
      </c>
      <c r="J35" s="235"/>
      <c r="K35" s="262"/>
      <c r="L35" s="235" t="s">
        <v>28</v>
      </c>
      <c r="M35" s="235"/>
      <c r="N35" s="236"/>
      <c r="O35" s="234" t="s">
        <v>29</v>
      </c>
      <c r="P35" s="235"/>
      <c r="Q35" s="236"/>
      <c r="R35" s="234" t="s">
        <v>27</v>
      </c>
      <c r="S35" s="235"/>
      <c r="T35" s="262"/>
      <c r="U35" s="235" t="s">
        <v>28</v>
      </c>
      <c r="V35" s="235"/>
      <c r="W35" s="236"/>
      <c r="X35" s="234" t="s">
        <v>29</v>
      </c>
      <c r="Y35" s="235"/>
      <c r="Z35" s="236"/>
      <c r="AA35" s="234" t="s">
        <v>27</v>
      </c>
      <c r="AB35" s="235"/>
      <c r="AC35" s="262"/>
      <c r="AD35" s="263" t="s">
        <v>28</v>
      </c>
      <c r="AE35" s="235"/>
      <c r="AF35" s="236"/>
      <c r="AG35" s="234" t="s">
        <v>29</v>
      </c>
      <c r="AH35" s="235"/>
      <c r="AI35" s="236"/>
      <c r="AJ35" s="240"/>
      <c r="AK35" s="241"/>
      <c r="AL35" s="242"/>
      <c r="AM35" s="245"/>
      <c r="AN35" s="241"/>
      <c r="AO35" s="246"/>
      <c r="AP35" s="240"/>
      <c r="AQ35" s="241"/>
      <c r="AR35" s="242"/>
      <c r="AS35" s="245"/>
      <c r="AT35" s="241"/>
      <c r="AU35" s="254"/>
      <c r="AZ35" s="1"/>
      <c r="BA35" s="1"/>
      <c r="BB35" s="1"/>
      <c r="BC35" s="1"/>
      <c r="BD35" s="1"/>
      <c r="BE35" s="1"/>
      <c r="BF35" s="1"/>
      <c r="BG35" s="1"/>
      <c r="BH35" s="1"/>
      <c r="BI35" s="1"/>
      <c r="BJ35" s="1"/>
      <c r="BK35" s="1"/>
      <c r="BL35" s="1"/>
      <c r="BM35" s="368" t="s">
        <v>324</v>
      </c>
      <c r="BN35" s="369"/>
      <c r="BO35" s="369"/>
      <c r="BP35" s="369"/>
      <c r="BQ35" s="369"/>
      <c r="BR35" s="369"/>
      <c r="BS35" s="369"/>
      <c r="BT35" s="369"/>
      <c r="BU35" s="369"/>
      <c r="BV35" s="369"/>
      <c r="BW35" s="369"/>
      <c r="BX35" s="370"/>
      <c r="BY35" s="1"/>
      <c r="BZ35" s="1"/>
      <c r="CA35" s="1"/>
    </row>
    <row r="36" spans="1:79" s="32" customFormat="1" ht="12.75" customHeight="1">
      <c r="A36" s="307">
        <f>IF($L$23&gt;0,$L$23,"")</f>
        <v>1</v>
      </c>
      <c r="B36" s="414"/>
      <c r="C36" s="90">
        <f>IF($P$23&gt;0,$P$23,"")</f>
        <v>1</v>
      </c>
      <c r="D36" s="90"/>
      <c r="E36" s="91"/>
      <c r="F36" s="151">
        <v>0</v>
      </c>
      <c r="G36" s="141"/>
      <c r="H36" s="152"/>
      <c r="I36" s="151">
        <v>0</v>
      </c>
      <c r="J36" s="141"/>
      <c r="K36" s="152"/>
      <c r="L36" s="140">
        <v>0</v>
      </c>
      <c r="M36" s="141"/>
      <c r="N36" s="142"/>
      <c r="O36" s="86">
        <f>SUM(I36:N37)</f>
        <v>0</v>
      </c>
      <c r="P36" s="90"/>
      <c r="Q36" s="91"/>
      <c r="R36" s="151">
        <v>0</v>
      </c>
      <c r="S36" s="141"/>
      <c r="T36" s="152"/>
      <c r="U36" s="141">
        <v>0</v>
      </c>
      <c r="V36" s="141"/>
      <c r="W36" s="142"/>
      <c r="X36" s="86">
        <f>SUM(R36:W37)</f>
        <v>0</v>
      </c>
      <c r="Y36" s="90"/>
      <c r="Z36" s="91"/>
      <c r="AA36" s="151">
        <v>0</v>
      </c>
      <c r="AB36" s="141"/>
      <c r="AC36" s="152"/>
      <c r="AD36" s="141">
        <v>0</v>
      </c>
      <c r="AE36" s="141"/>
      <c r="AF36" s="142"/>
      <c r="AG36" s="86">
        <f>SUM(AA36:AF37)</f>
        <v>0</v>
      </c>
      <c r="AH36" s="90"/>
      <c r="AI36" s="91"/>
      <c r="AJ36" s="151">
        <v>0</v>
      </c>
      <c r="AK36" s="141"/>
      <c r="AL36" s="152"/>
      <c r="AM36" s="141">
        <v>0</v>
      </c>
      <c r="AN36" s="141"/>
      <c r="AO36" s="142"/>
      <c r="AP36" s="96">
        <v>0</v>
      </c>
      <c r="AQ36" s="97"/>
      <c r="AR36" s="222"/>
      <c r="AS36" s="97">
        <v>0</v>
      </c>
      <c r="AT36" s="97"/>
      <c r="AU36" s="224"/>
      <c r="AV36" s="85">
        <f>AP36</f>
        <v>0</v>
      </c>
      <c r="AZ36" s="1"/>
      <c r="BA36" s="1"/>
      <c r="BB36" s="1"/>
      <c r="BC36" s="1"/>
      <c r="BD36" s="1"/>
      <c r="BE36" s="1"/>
      <c r="BF36" s="1"/>
      <c r="BG36" s="1"/>
      <c r="BH36" s="1"/>
      <c r="BI36" s="1"/>
      <c r="BJ36" s="1"/>
      <c r="BK36" s="1"/>
      <c r="BL36" s="1"/>
      <c r="BM36" s="371"/>
      <c r="BN36" s="349"/>
      <c r="BO36" s="349"/>
      <c r="BP36" s="349"/>
      <c r="BQ36" s="349"/>
      <c r="BR36" s="349"/>
      <c r="BS36" s="349"/>
      <c r="BT36" s="349"/>
      <c r="BU36" s="349"/>
      <c r="BV36" s="349"/>
      <c r="BW36" s="349"/>
      <c r="BX36" s="372"/>
      <c r="BY36" s="1"/>
      <c r="BZ36" s="1"/>
      <c r="CA36" s="1"/>
    </row>
    <row r="37" spans="1:79" s="32" customFormat="1" ht="12.75" customHeight="1">
      <c r="A37" s="307"/>
      <c r="B37" s="414"/>
      <c r="C37" s="92"/>
      <c r="D37" s="92"/>
      <c r="E37" s="93"/>
      <c r="F37" s="165"/>
      <c r="G37" s="144"/>
      <c r="H37" s="166"/>
      <c r="I37" s="165"/>
      <c r="J37" s="144"/>
      <c r="K37" s="166"/>
      <c r="L37" s="143"/>
      <c r="M37" s="144"/>
      <c r="N37" s="145"/>
      <c r="O37" s="88"/>
      <c r="P37" s="92"/>
      <c r="Q37" s="93"/>
      <c r="R37" s="165"/>
      <c r="S37" s="144"/>
      <c r="T37" s="166"/>
      <c r="U37" s="144"/>
      <c r="V37" s="144"/>
      <c r="W37" s="145"/>
      <c r="X37" s="88"/>
      <c r="Y37" s="92"/>
      <c r="Z37" s="93"/>
      <c r="AA37" s="165"/>
      <c r="AB37" s="144"/>
      <c r="AC37" s="166"/>
      <c r="AD37" s="144"/>
      <c r="AE37" s="144"/>
      <c r="AF37" s="145"/>
      <c r="AG37" s="88"/>
      <c r="AH37" s="92"/>
      <c r="AI37" s="93"/>
      <c r="AJ37" s="165"/>
      <c r="AK37" s="144"/>
      <c r="AL37" s="166"/>
      <c r="AM37" s="144"/>
      <c r="AN37" s="144"/>
      <c r="AO37" s="145"/>
      <c r="AP37" s="99"/>
      <c r="AQ37" s="100"/>
      <c r="AR37" s="223"/>
      <c r="AS37" s="100"/>
      <c r="AT37" s="100"/>
      <c r="AU37" s="225"/>
      <c r="AV37" s="85">
        <f t="shared" ref="AV37:AV44" si="0">AP37</f>
        <v>0</v>
      </c>
      <c r="AZ37" s="385" t="s">
        <v>325</v>
      </c>
      <c r="BA37" s="386"/>
      <c r="BB37" s="386"/>
      <c r="BC37" s="386"/>
      <c r="BD37" s="386"/>
      <c r="BE37" s="386"/>
      <c r="BF37" s="386"/>
      <c r="BG37" s="386"/>
      <c r="BH37" s="386"/>
      <c r="BI37" s="387"/>
      <c r="BJ37" s="1"/>
      <c r="BK37" s="1"/>
      <c r="BL37" s="1"/>
      <c r="BM37" s="391" t="s">
        <v>326</v>
      </c>
      <c r="BN37" s="392"/>
      <c r="BO37" s="392"/>
      <c r="BP37" s="392" t="s">
        <v>327</v>
      </c>
      <c r="BQ37" s="392"/>
      <c r="BR37" s="392"/>
      <c r="BS37" s="392" t="s">
        <v>20</v>
      </c>
      <c r="BT37" s="392"/>
      <c r="BU37" s="392"/>
      <c r="BV37" s="392" t="s">
        <v>21</v>
      </c>
      <c r="BW37" s="392"/>
      <c r="BX37" s="393"/>
      <c r="BY37" s="1"/>
      <c r="BZ37" s="1"/>
      <c r="CA37" s="1"/>
    </row>
    <row r="38" spans="1:79" s="32" customFormat="1" ht="12.75" customHeight="1">
      <c r="A38" s="94">
        <f>IF($BC$43&gt;0,MONTH($BC$39+1),"")</f>
        <v>1</v>
      </c>
      <c r="B38" s="87"/>
      <c r="C38" s="90">
        <f>IF($BC$43&gt;0,DAY($BC$39+1),"")</f>
        <v>2</v>
      </c>
      <c r="D38" s="90"/>
      <c r="E38" s="91"/>
      <c r="F38" s="151"/>
      <c r="G38" s="141"/>
      <c r="H38" s="142"/>
      <c r="I38" s="151"/>
      <c r="J38" s="141"/>
      <c r="K38" s="152"/>
      <c r="L38" s="140"/>
      <c r="M38" s="141"/>
      <c r="N38" s="142"/>
      <c r="O38" s="86">
        <f t="shared" ref="O38" si="1">SUM(I38:N39)</f>
        <v>0</v>
      </c>
      <c r="P38" s="90"/>
      <c r="Q38" s="91"/>
      <c r="R38" s="151"/>
      <c r="S38" s="141"/>
      <c r="T38" s="152"/>
      <c r="U38" s="141"/>
      <c r="V38" s="141"/>
      <c r="W38" s="142"/>
      <c r="X38" s="86">
        <f t="shared" ref="X38" si="2">SUM(R38:W39)</f>
        <v>0</v>
      </c>
      <c r="Y38" s="90"/>
      <c r="Z38" s="91"/>
      <c r="AA38" s="151"/>
      <c r="AB38" s="141"/>
      <c r="AC38" s="152"/>
      <c r="AD38" s="141"/>
      <c r="AE38" s="141"/>
      <c r="AF38" s="142"/>
      <c r="AG38" s="86">
        <f>SUM(AA38:AF39)</f>
        <v>0</v>
      </c>
      <c r="AH38" s="90"/>
      <c r="AI38" s="91"/>
      <c r="AJ38" s="151">
        <v>0</v>
      </c>
      <c r="AK38" s="141"/>
      <c r="AL38" s="152"/>
      <c r="AM38" s="141">
        <v>0</v>
      </c>
      <c r="AN38" s="141"/>
      <c r="AO38" s="142"/>
      <c r="AP38" s="151">
        <v>0</v>
      </c>
      <c r="AQ38" s="141"/>
      <c r="AR38" s="152"/>
      <c r="AS38" s="141">
        <v>0</v>
      </c>
      <c r="AT38" s="141"/>
      <c r="AU38" s="167"/>
      <c r="AV38" s="85">
        <f t="shared" si="0"/>
        <v>0</v>
      </c>
      <c r="AZ38" s="388"/>
      <c r="BA38" s="389"/>
      <c r="BB38" s="389"/>
      <c r="BC38" s="389"/>
      <c r="BD38" s="389"/>
      <c r="BE38" s="389"/>
      <c r="BF38" s="389"/>
      <c r="BG38" s="389"/>
      <c r="BH38" s="389"/>
      <c r="BI38" s="390"/>
      <c r="BJ38" s="1"/>
      <c r="BK38" s="1"/>
      <c r="BL38" s="1"/>
      <c r="BM38" s="371">
        <v>600</v>
      </c>
      <c r="BN38" s="349"/>
      <c r="BO38" s="349"/>
      <c r="BP38" s="349">
        <v>1200</v>
      </c>
      <c r="BQ38" s="349"/>
      <c r="BR38" s="349"/>
      <c r="BS38" s="349">
        <v>300</v>
      </c>
      <c r="BT38" s="349"/>
      <c r="BU38" s="349"/>
      <c r="BV38" s="349">
        <v>300</v>
      </c>
      <c r="BW38" s="349"/>
      <c r="BX38" s="372"/>
      <c r="BY38" s="1"/>
      <c r="BZ38" s="1"/>
      <c r="CA38" s="1"/>
    </row>
    <row r="39" spans="1:79" s="32" customFormat="1" ht="12.75" customHeight="1" thickBot="1">
      <c r="A39" s="95"/>
      <c r="B39" s="89"/>
      <c r="C39" s="92"/>
      <c r="D39" s="92"/>
      <c r="E39" s="93"/>
      <c r="F39" s="165"/>
      <c r="G39" s="144"/>
      <c r="H39" s="145"/>
      <c r="I39" s="165"/>
      <c r="J39" s="144"/>
      <c r="K39" s="166"/>
      <c r="L39" s="143"/>
      <c r="M39" s="144"/>
      <c r="N39" s="145"/>
      <c r="O39" s="88"/>
      <c r="P39" s="92"/>
      <c r="Q39" s="93"/>
      <c r="R39" s="165"/>
      <c r="S39" s="144"/>
      <c r="T39" s="166"/>
      <c r="U39" s="144"/>
      <c r="V39" s="144"/>
      <c r="W39" s="145"/>
      <c r="X39" s="88"/>
      <c r="Y39" s="92"/>
      <c r="Z39" s="93"/>
      <c r="AA39" s="165"/>
      <c r="AB39" s="144"/>
      <c r="AC39" s="166"/>
      <c r="AD39" s="144"/>
      <c r="AE39" s="144"/>
      <c r="AF39" s="145"/>
      <c r="AG39" s="88"/>
      <c r="AH39" s="92"/>
      <c r="AI39" s="93"/>
      <c r="AJ39" s="165"/>
      <c r="AK39" s="144"/>
      <c r="AL39" s="166"/>
      <c r="AM39" s="144"/>
      <c r="AN39" s="144"/>
      <c r="AO39" s="145"/>
      <c r="AP39" s="165"/>
      <c r="AQ39" s="144"/>
      <c r="AR39" s="166"/>
      <c r="AS39" s="144"/>
      <c r="AT39" s="144"/>
      <c r="AU39" s="168"/>
      <c r="AV39" s="85">
        <f t="shared" si="0"/>
        <v>0</v>
      </c>
      <c r="AW39" s="34"/>
      <c r="AX39" s="34"/>
      <c r="AY39" s="34"/>
      <c r="AZ39" s="375" t="s">
        <v>328</v>
      </c>
      <c r="BA39" s="376"/>
      <c r="BB39" s="377"/>
      <c r="BC39" s="381">
        <f>IFERROR(DATE(F23,L23,P23),"")</f>
        <v>45292</v>
      </c>
      <c r="BD39" s="381"/>
      <c r="BE39" s="381"/>
      <c r="BF39" s="381"/>
      <c r="BG39" s="381"/>
      <c r="BH39" s="381"/>
      <c r="BI39" s="382"/>
      <c r="BJ39" s="1"/>
      <c r="BK39" s="1"/>
      <c r="BL39" s="1"/>
      <c r="BM39" s="394"/>
      <c r="BN39" s="373"/>
      <c r="BO39" s="373"/>
      <c r="BP39" s="373"/>
      <c r="BQ39" s="373"/>
      <c r="BR39" s="373"/>
      <c r="BS39" s="373"/>
      <c r="BT39" s="373"/>
      <c r="BU39" s="373"/>
      <c r="BV39" s="373"/>
      <c r="BW39" s="373"/>
      <c r="BX39" s="374"/>
      <c r="BY39" s="1"/>
      <c r="BZ39" s="1"/>
      <c r="CA39" s="1"/>
    </row>
    <row r="40" spans="1:79" s="32" customFormat="1" ht="12.75" customHeight="1">
      <c r="A40" s="94" t="str">
        <f>IF($BC$43&gt;1,MONTH($BC$39+2),"")</f>
        <v/>
      </c>
      <c r="B40" s="87"/>
      <c r="C40" s="90" t="str">
        <f>IF($BC$43&gt;1,DAY($BC$39+2),"")</f>
        <v/>
      </c>
      <c r="D40" s="90"/>
      <c r="E40" s="91"/>
      <c r="F40" s="151"/>
      <c r="G40" s="141"/>
      <c r="H40" s="142"/>
      <c r="I40" s="151"/>
      <c r="J40" s="141"/>
      <c r="K40" s="152"/>
      <c r="L40" s="140"/>
      <c r="M40" s="141"/>
      <c r="N40" s="142"/>
      <c r="O40" s="86">
        <f t="shared" ref="O40" si="3">SUM(I40:N41)</f>
        <v>0</v>
      </c>
      <c r="P40" s="90"/>
      <c r="Q40" s="91"/>
      <c r="R40" s="151"/>
      <c r="S40" s="141"/>
      <c r="T40" s="152"/>
      <c r="U40" s="141"/>
      <c r="V40" s="141"/>
      <c r="W40" s="142"/>
      <c r="X40" s="86">
        <f t="shared" ref="X40" si="4">SUM(R40:W41)</f>
        <v>0</v>
      </c>
      <c r="Y40" s="90"/>
      <c r="Z40" s="91"/>
      <c r="AA40" s="151"/>
      <c r="AB40" s="141"/>
      <c r="AC40" s="152"/>
      <c r="AD40" s="141"/>
      <c r="AE40" s="141"/>
      <c r="AF40" s="142"/>
      <c r="AG40" s="86">
        <f>SUM(AA40:AF41)</f>
        <v>0</v>
      </c>
      <c r="AH40" s="90"/>
      <c r="AI40" s="91"/>
      <c r="AJ40" s="151">
        <v>0</v>
      </c>
      <c r="AK40" s="141"/>
      <c r="AL40" s="152"/>
      <c r="AM40" s="141">
        <v>0</v>
      </c>
      <c r="AN40" s="141"/>
      <c r="AO40" s="142"/>
      <c r="AP40" s="151">
        <v>0</v>
      </c>
      <c r="AQ40" s="141"/>
      <c r="AR40" s="152"/>
      <c r="AS40" s="141"/>
      <c r="AT40" s="141"/>
      <c r="AU40" s="167"/>
      <c r="AV40" s="85">
        <f t="shared" si="0"/>
        <v>0</v>
      </c>
      <c r="AW40" s="34"/>
      <c r="AX40" s="34"/>
      <c r="AY40" s="34"/>
      <c r="AZ40" s="378"/>
      <c r="BA40" s="379"/>
      <c r="BB40" s="380"/>
      <c r="BC40" s="383"/>
      <c r="BD40" s="383"/>
      <c r="BE40" s="383"/>
      <c r="BF40" s="383"/>
      <c r="BG40" s="383"/>
      <c r="BH40" s="383"/>
      <c r="BI40" s="384"/>
      <c r="BJ40" s="1"/>
      <c r="BK40" s="1"/>
      <c r="BL40" s="1"/>
      <c r="BM40" s="1"/>
      <c r="BN40" s="1"/>
      <c r="BO40" s="1"/>
      <c r="BP40" s="1"/>
      <c r="BQ40" s="1"/>
      <c r="BR40" s="1"/>
      <c r="BS40" s="1"/>
      <c r="BT40" s="1"/>
      <c r="BU40" s="1"/>
      <c r="BV40" s="1"/>
      <c r="BW40" s="1"/>
      <c r="BX40" s="1"/>
      <c r="BY40" s="1"/>
      <c r="BZ40" s="1"/>
      <c r="CA40" s="1"/>
    </row>
    <row r="41" spans="1:79" s="32" customFormat="1" ht="12.75" customHeight="1">
      <c r="A41" s="95"/>
      <c r="B41" s="89"/>
      <c r="C41" s="92"/>
      <c r="D41" s="92"/>
      <c r="E41" s="93"/>
      <c r="F41" s="165"/>
      <c r="G41" s="144"/>
      <c r="H41" s="145"/>
      <c r="I41" s="165"/>
      <c r="J41" s="144"/>
      <c r="K41" s="166"/>
      <c r="L41" s="143"/>
      <c r="M41" s="144"/>
      <c r="N41" s="145"/>
      <c r="O41" s="88"/>
      <c r="P41" s="92"/>
      <c r="Q41" s="93"/>
      <c r="R41" s="165"/>
      <c r="S41" s="144"/>
      <c r="T41" s="166"/>
      <c r="U41" s="144"/>
      <c r="V41" s="144"/>
      <c r="W41" s="145"/>
      <c r="X41" s="88"/>
      <c r="Y41" s="92"/>
      <c r="Z41" s="93"/>
      <c r="AA41" s="165"/>
      <c r="AB41" s="144"/>
      <c r="AC41" s="166"/>
      <c r="AD41" s="144"/>
      <c r="AE41" s="144"/>
      <c r="AF41" s="145"/>
      <c r="AG41" s="88"/>
      <c r="AH41" s="92"/>
      <c r="AI41" s="93"/>
      <c r="AJ41" s="165"/>
      <c r="AK41" s="144"/>
      <c r="AL41" s="166"/>
      <c r="AM41" s="144"/>
      <c r="AN41" s="144"/>
      <c r="AO41" s="145"/>
      <c r="AP41" s="165"/>
      <c r="AQ41" s="144"/>
      <c r="AR41" s="166"/>
      <c r="AS41" s="144"/>
      <c r="AT41" s="144"/>
      <c r="AU41" s="168"/>
      <c r="AV41" s="85">
        <f t="shared" si="0"/>
        <v>0</v>
      </c>
      <c r="AW41" s="47"/>
      <c r="AX41" s="47"/>
      <c r="AY41" s="47"/>
      <c r="AZ41" s="395" t="s">
        <v>329</v>
      </c>
      <c r="BA41" s="376"/>
      <c r="BB41" s="377"/>
      <c r="BC41" s="381">
        <f>IFERROR(DATE(F25,L25,P25),"")</f>
        <v>45293</v>
      </c>
      <c r="BD41" s="381"/>
      <c r="BE41" s="381"/>
      <c r="BF41" s="381"/>
      <c r="BG41" s="381"/>
      <c r="BH41" s="381"/>
      <c r="BI41" s="382"/>
      <c r="BJ41" s="1"/>
      <c r="BK41" s="1"/>
      <c r="BL41" s="1"/>
      <c r="BM41" s="396" t="s">
        <v>330</v>
      </c>
      <c r="BN41" s="397"/>
      <c r="BO41" s="397"/>
      <c r="BP41" s="397"/>
      <c r="BQ41" s="397"/>
      <c r="BR41" s="397"/>
      <c r="BS41" s="397"/>
      <c r="BT41" s="397"/>
      <c r="BU41" s="397"/>
      <c r="BV41" s="397"/>
      <c r="BW41" s="397"/>
      <c r="BX41" s="397"/>
      <c r="BY41" s="397"/>
      <c r="BZ41" s="397"/>
      <c r="CA41" s="398"/>
    </row>
    <row r="42" spans="1:79" s="32" customFormat="1" ht="12.75" customHeight="1">
      <c r="A42" s="94" t="str">
        <f>IF($BC$43&gt;2,MONTH($BC$39+3),"")</f>
        <v/>
      </c>
      <c r="B42" s="87"/>
      <c r="C42" s="90" t="str">
        <f>IF($BC$43&gt;2,DAY($BC$39+3),"")</f>
        <v/>
      </c>
      <c r="D42" s="90"/>
      <c r="E42" s="91"/>
      <c r="F42" s="151"/>
      <c r="G42" s="141"/>
      <c r="H42" s="142"/>
      <c r="I42" s="151"/>
      <c r="J42" s="141"/>
      <c r="K42" s="152"/>
      <c r="L42" s="140"/>
      <c r="M42" s="141"/>
      <c r="N42" s="142"/>
      <c r="O42" s="86">
        <f t="shared" ref="O42" si="5">SUM(I42:N43)</f>
        <v>0</v>
      </c>
      <c r="P42" s="90"/>
      <c r="Q42" s="91"/>
      <c r="R42" s="151"/>
      <c r="S42" s="141"/>
      <c r="T42" s="152"/>
      <c r="U42" s="141"/>
      <c r="V42" s="141"/>
      <c r="W42" s="142"/>
      <c r="X42" s="86">
        <f t="shared" ref="X42" si="6">SUM(R42:W43)</f>
        <v>0</v>
      </c>
      <c r="Y42" s="90"/>
      <c r="Z42" s="91"/>
      <c r="AA42" s="151"/>
      <c r="AB42" s="141"/>
      <c r="AC42" s="152"/>
      <c r="AD42" s="141"/>
      <c r="AE42" s="141"/>
      <c r="AF42" s="142"/>
      <c r="AG42" s="86">
        <f>SUM(AA42:AF43)</f>
        <v>0</v>
      </c>
      <c r="AH42" s="90"/>
      <c r="AI42" s="91"/>
      <c r="AJ42" s="151">
        <v>0</v>
      </c>
      <c r="AK42" s="141"/>
      <c r="AL42" s="152"/>
      <c r="AM42" s="141">
        <v>0</v>
      </c>
      <c r="AN42" s="141"/>
      <c r="AO42" s="142"/>
      <c r="AP42" s="151">
        <v>0</v>
      </c>
      <c r="AQ42" s="141"/>
      <c r="AR42" s="152"/>
      <c r="AS42" s="141"/>
      <c r="AT42" s="141"/>
      <c r="AU42" s="167"/>
      <c r="AV42" s="85">
        <f t="shared" si="0"/>
        <v>0</v>
      </c>
      <c r="AW42" s="47"/>
      <c r="AX42" s="47"/>
      <c r="AY42" s="47"/>
      <c r="AZ42" s="378"/>
      <c r="BA42" s="379"/>
      <c r="BB42" s="380"/>
      <c r="BC42" s="383"/>
      <c r="BD42" s="383"/>
      <c r="BE42" s="383"/>
      <c r="BF42" s="383"/>
      <c r="BG42" s="383"/>
      <c r="BH42" s="383"/>
      <c r="BI42" s="384"/>
      <c r="BJ42" s="1"/>
      <c r="BK42" s="1"/>
      <c r="BL42" s="1"/>
      <c r="BM42" s="349">
        <f>BM38*AZ11</f>
        <v>0</v>
      </c>
      <c r="BN42" s="349"/>
      <c r="BO42" s="349"/>
      <c r="BP42" s="349">
        <f>IF(BE25=1,BM38,IF(AND(AZ16=1,AZ25=1),BM38*AZ11,BP38*AZ11))</f>
        <v>0</v>
      </c>
      <c r="BQ42" s="349"/>
      <c r="BR42" s="349"/>
      <c r="BS42" s="349">
        <f>IF(AZ11=1,BM38,IF(AND(AZ16=1,AZ25=1),BM38*AZ11,BP38*AZ11))</f>
        <v>0</v>
      </c>
      <c r="BT42" s="349"/>
      <c r="BU42" s="349"/>
      <c r="BV42" s="399">
        <f>BS38*AZ11</f>
        <v>0</v>
      </c>
      <c r="BW42" s="399"/>
      <c r="BX42" s="399"/>
      <c r="BY42" s="399">
        <f>BV38*AZ11</f>
        <v>0</v>
      </c>
      <c r="BZ42" s="399"/>
      <c r="CA42" s="399"/>
    </row>
    <row r="43" spans="1:79" s="32" customFormat="1" ht="12.75" customHeight="1">
      <c r="A43" s="95"/>
      <c r="B43" s="89"/>
      <c r="C43" s="92"/>
      <c r="D43" s="92"/>
      <c r="E43" s="93"/>
      <c r="F43" s="165"/>
      <c r="G43" s="144"/>
      <c r="H43" s="145"/>
      <c r="I43" s="165"/>
      <c r="J43" s="144"/>
      <c r="K43" s="166"/>
      <c r="L43" s="143"/>
      <c r="M43" s="144"/>
      <c r="N43" s="145"/>
      <c r="O43" s="88"/>
      <c r="P43" s="92"/>
      <c r="Q43" s="93"/>
      <c r="R43" s="165"/>
      <c r="S43" s="144"/>
      <c r="T43" s="166"/>
      <c r="U43" s="144"/>
      <c r="V43" s="144"/>
      <c r="W43" s="145"/>
      <c r="X43" s="88"/>
      <c r="Y43" s="92"/>
      <c r="Z43" s="93"/>
      <c r="AA43" s="165"/>
      <c r="AB43" s="144"/>
      <c r="AC43" s="166"/>
      <c r="AD43" s="144"/>
      <c r="AE43" s="144"/>
      <c r="AF43" s="145"/>
      <c r="AG43" s="88"/>
      <c r="AH43" s="92"/>
      <c r="AI43" s="93"/>
      <c r="AJ43" s="165"/>
      <c r="AK43" s="144"/>
      <c r="AL43" s="166"/>
      <c r="AM43" s="144"/>
      <c r="AN43" s="144"/>
      <c r="AO43" s="145"/>
      <c r="AP43" s="165"/>
      <c r="AQ43" s="144"/>
      <c r="AR43" s="166"/>
      <c r="AS43" s="144"/>
      <c r="AT43" s="144"/>
      <c r="AU43" s="168"/>
      <c r="AV43" s="85">
        <f t="shared" si="0"/>
        <v>0</v>
      </c>
      <c r="AW43" s="47"/>
      <c r="AX43" s="47"/>
      <c r="AY43" s="47"/>
      <c r="AZ43" s="400" t="s">
        <v>331</v>
      </c>
      <c r="BA43" s="401"/>
      <c r="BB43" s="402"/>
      <c r="BC43" s="403">
        <f>_xlfn.DAYS(BC41,BC39)</f>
        <v>1</v>
      </c>
      <c r="BD43" s="403"/>
      <c r="BE43" s="403"/>
      <c r="BF43" s="403"/>
      <c r="BG43" s="403"/>
      <c r="BH43" s="403"/>
      <c r="BI43" s="404"/>
      <c r="BJ43" s="1"/>
      <c r="BK43" s="1"/>
      <c r="BL43" s="1"/>
      <c r="BM43" s="349"/>
      <c r="BN43" s="349"/>
      <c r="BO43" s="349"/>
      <c r="BP43" s="349"/>
      <c r="BQ43" s="349"/>
      <c r="BR43" s="349"/>
      <c r="BS43" s="349"/>
      <c r="BT43" s="349"/>
      <c r="BU43" s="349"/>
      <c r="BV43" s="399"/>
      <c r="BW43" s="399"/>
      <c r="BX43" s="399"/>
      <c r="BY43" s="399"/>
      <c r="BZ43" s="399"/>
      <c r="CA43" s="399"/>
    </row>
    <row r="44" spans="1:79" s="32" customFormat="1" ht="12.75" customHeight="1">
      <c r="A44" s="94" t="str">
        <f>IF($BC$43&gt;3,MONTH($BC$39+4),"")</f>
        <v/>
      </c>
      <c r="B44" s="87"/>
      <c r="C44" s="90" t="str">
        <f>IF($BC$43&gt;3,DAY($BC$39+4),"")</f>
        <v/>
      </c>
      <c r="D44" s="90"/>
      <c r="E44" s="91"/>
      <c r="F44" s="151"/>
      <c r="G44" s="141"/>
      <c r="H44" s="142"/>
      <c r="I44" s="151"/>
      <c r="J44" s="141"/>
      <c r="K44" s="152"/>
      <c r="L44" s="141"/>
      <c r="M44" s="141"/>
      <c r="N44" s="142"/>
      <c r="O44" s="86">
        <f t="shared" ref="O44" si="7">SUM(I44:N45)</f>
        <v>0</v>
      </c>
      <c r="P44" s="90"/>
      <c r="Q44" s="91"/>
      <c r="R44" s="151"/>
      <c r="S44" s="141"/>
      <c r="T44" s="152"/>
      <c r="U44" s="141"/>
      <c r="V44" s="141"/>
      <c r="W44" s="142"/>
      <c r="X44" s="86">
        <f t="shared" ref="X44" si="8">SUM(R44:W45)</f>
        <v>0</v>
      </c>
      <c r="Y44" s="90"/>
      <c r="Z44" s="91"/>
      <c r="AA44" s="151"/>
      <c r="AB44" s="141"/>
      <c r="AC44" s="152"/>
      <c r="AD44" s="141"/>
      <c r="AE44" s="141"/>
      <c r="AF44" s="142"/>
      <c r="AG44" s="86">
        <f>SUM(AA44:AF45)</f>
        <v>0</v>
      </c>
      <c r="AH44" s="90"/>
      <c r="AI44" s="91"/>
      <c r="AJ44" s="151">
        <v>0</v>
      </c>
      <c r="AK44" s="141"/>
      <c r="AL44" s="152"/>
      <c r="AM44" s="140">
        <v>0</v>
      </c>
      <c r="AN44" s="141"/>
      <c r="AO44" s="142"/>
      <c r="AP44" s="151">
        <v>0</v>
      </c>
      <c r="AQ44" s="141"/>
      <c r="AR44" s="152"/>
      <c r="AS44" s="141"/>
      <c r="AT44" s="141"/>
      <c r="AU44" s="167"/>
      <c r="AV44" s="85">
        <f t="shared" si="0"/>
        <v>0</v>
      </c>
      <c r="AW44" s="47"/>
      <c r="AX44" s="47"/>
      <c r="AY44" s="47"/>
      <c r="AZ44" s="378"/>
      <c r="BA44" s="379"/>
      <c r="BB44" s="380"/>
      <c r="BC44" s="389"/>
      <c r="BD44" s="389"/>
      <c r="BE44" s="389"/>
      <c r="BF44" s="389"/>
      <c r="BG44" s="389"/>
      <c r="BH44" s="389"/>
      <c r="BI44" s="390"/>
      <c r="BJ44" s="1"/>
      <c r="BK44" s="1"/>
      <c r="BL44" s="1"/>
      <c r="BM44" s="349" t="s">
        <v>332</v>
      </c>
      <c r="BN44" s="349"/>
      <c r="BO44" s="349"/>
      <c r="BP44" s="349" t="s">
        <v>333</v>
      </c>
      <c r="BQ44" s="405"/>
      <c r="BR44" s="405"/>
      <c r="BS44" s="349" t="s">
        <v>334</v>
      </c>
      <c r="BT44" s="349"/>
      <c r="BU44" s="349"/>
      <c r="BV44" s="349" t="s">
        <v>20</v>
      </c>
      <c r="BW44" s="349"/>
      <c r="BX44" s="349"/>
      <c r="BY44" s="349" t="s">
        <v>335</v>
      </c>
      <c r="BZ44" s="349"/>
      <c r="CA44" s="349"/>
    </row>
    <row r="45" spans="1:79" s="32" customFormat="1" ht="12.75" customHeight="1" thickBot="1">
      <c r="A45" s="406"/>
      <c r="B45" s="407"/>
      <c r="C45" s="170"/>
      <c r="D45" s="170"/>
      <c r="E45" s="171"/>
      <c r="F45" s="153"/>
      <c r="G45" s="149"/>
      <c r="H45" s="150"/>
      <c r="I45" s="153"/>
      <c r="J45" s="149"/>
      <c r="K45" s="154"/>
      <c r="L45" s="149"/>
      <c r="M45" s="149"/>
      <c r="N45" s="150"/>
      <c r="O45" s="169"/>
      <c r="P45" s="170"/>
      <c r="Q45" s="171"/>
      <c r="R45" s="153"/>
      <c r="S45" s="149"/>
      <c r="T45" s="154"/>
      <c r="U45" s="149"/>
      <c r="V45" s="149"/>
      <c r="W45" s="150"/>
      <c r="X45" s="169"/>
      <c r="Y45" s="170"/>
      <c r="Z45" s="171"/>
      <c r="AA45" s="153"/>
      <c r="AB45" s="149"/>
      <c r="AC45" s="154"/>
      <c r="AD45" s="149"/>
      <c r="AE45" s="149"/>
      <c r="AF45" s="150"/>
      <c r="AG45" s="169"/>
      <c r="AH45" s="170"/>
      <c r="AI45" s="171"/>
      <c r="AJ45" s="153"/>
      <c r="AK45" s="149"/>
      <c r="AL45" s="154"/>
      <c r="AM45" s="148"/>
      <c r="AN45" s="149"/>
      <c r="AO45" s="150"/>
      <c r="AP45" s="153"/>
      <c r="AQ45" s="149"/>
      <c r="AR45" s="154"/>
      <c r="AS45" s="149"/>
      <c r="AT45" s="149"/>
      <c r="AU45" s="347"/>
      <c r="AW45" s="34"/>
      <c r="AX45" s="34"/>
      <c r="AY45" s="34"/>
      <c r="AZ45" s="1"/>
      <c r="BA45" s="1"/>
      <c r="BB45" s="1"/>
      <c r="BC45" s="1"/>
      <c r="BD45" s="1"/>
      <c r="BE45" s="1"/>
      <c r="BF45" s="1"/>
      <c r="BG45" s="1"/>
      <c r="BH45" s="1"/>
      <c r="BI45" s="1"/>
      <c r="BJ45" s="1"/>
      <c r="BK45" s="1"/>
      <c r="BL45" s="1"/>
      <c r="BM45" s="349"/>
      <c r="BN45" s="349"/>
      <c r="BO45" s="349"/>
      <c r="BP45" s="405"/>
      <c r="BQ45" s="405"/>
      <c r="BR45" s="405"/>
      <c r="BS45" s="349"/>
      <c r="BT45" s="349"/>
      <c r="BU45" s="349"/>
      <c r="BV45" s="349"/>
      <c r="BW45" s="349"/>
      <c r="BX45" s="349"/>
      <c r="BY45" s="349"/>
      <c r="BZ45" s="349"/>
      <c r="CA45" s="349"/>
    </row>
    <row r="46" spans="1:79" s="32" customFormat="1" ht="12.75" customHeight="1" thickTop="1">
      <c r="A46" s="191" t="s">
        <v>30</v>
      </c>
      <c r="B46" s="178"/>
      <c r="C46" s="178"/>
      <c r="D46" s="178"/>
      <c r="E46" s="178"/>
      <c r="F46" s="159">
        <f>SUM(F36:H45)</f>
        <v>0</v>
      </c>
      <c r="G46" s="155"/>
      <c r="H46" s="156"/>
      <c r="I46" s="159">
        <f>SUM(I36:K45)</f>
        <v>0</v>
      </c>
      <c r="J46" s="155"/>
      <c r="K46" s="160"/>
      <c r="L46" s="155">
        <f>SUM(L36:N45)</f>
        <v>0</v>
      </c>
      <c r="M46" s="155"/>
      <c r="N46" s="156"/>
      <c r="O46" s="159">
        <f>SUM(O36:Q45)</f>
        <v>0</v>
      </c>
      <c r="P46" s="155"/>
      <c r="Q46" s="156"/>
      <c r="R46" s="159">
        <f>SUM(R36:T45)</f>
        <v>0</v>
      </c>
      <c r="S46" s="155"/>
      <c r="T46" s="160"/>
      <c r="U46" s="155">
        <f>SUM(U36:W45)</f>
        <v>0</v>
      </c>
      <c r="V46" s="155"/>
      <c r="W46" s="156"/>
      <c r="X46" s="159">
        <f>SUM(X36:Z45)</f>
        <v>0</v>
      </c>
      <c r="Y46" s="178"/>
      <c r="Z46" s="219"/>
      <c r="AA46" s="159">
        <f>SUM(AA36:AC45)</f>
        <v>0</v>
      </c>
      <c r="AB46" s="155"/>
      <c r="AC46" s="160"/>
      <c r="AD46" s="155">
        <f>SUM(AD36:AF45)</f>
        <v>0</v>
      </c>
      <c r="AE46" s="155"/>
      <c r="AF46" s="156"/>
      <c r="AG46" s="159">
        <f>SUM(AG36:AI45)</f>
        <v>0</v>
      </c>
      <c r="AH46" s="155"/>
      <c r="AI46" s="156"/>
      <c r="AJ46" s="159">
        <f>SUM(AJ36:AL45)</f>
        <v>0</v>
      </c>
      <c r="AK46" s="155"/>
      <c r="AL46" s="160"/>
      <c r="AM46" s="155">
        <f>SUM(AM36:AO45)</f>
        <v>0</v>
      </c>
      <c r="AN46" s="155"/>
      <c r="AO46" s="156"/>
      <c r="AP46" s="159">
        <f>SUM(AP36:AR45)</f>
        <v>0</v>
      </c>
      <c r="AQ46" s="155"/>
      <c r="AR46" s="160"/>
      <c r="AS46" s="155">
        <f>SUM(AS36:AU45)</f>
        <v>0</v>
      </c>
      <c r="AT46" s="155"/>
      <c r="AU46" s="163"/>
      <c r="AW46" s="34"/>
      <c r="AX46" s="34"/>
      <c r="AY46" s="34"/>
      <c r="AZ46" s="34"/>
      <c r="BA46" s="34"/>
      <c r="BB46" s="34"/>
      <c r="BC46" s="34"/>
    </row>
    <row r="47" spans="1:79" s="32" customFormat="1" ht="12.75" customHeight="1" thickBot="1">
      <c r="A47" s="192"/>
      <c r="B47" s="193"/>
      <c r="C47" s="193"/>
      <c r="D47" s="193"/>
      <c r="E47" s="193"/>
      <c r="F47" s="161"/>
      <c r="G47" s="157"/>
      <c r="H47" s="158"/>
      <c r="I47" s="161"/>
      <c r="J47" s="157"/>
      <c r="K47" s="162"/>
      <c r="L47" s="157"/>
      <c r="M47" s="157"/>
      <c r="N47" s="158"/>
      <c r="O47" s="161"/>
      <c r="P47" s="157"/>
      <c r="Q47" s="158"/>
      <c r="R47" s="161"/>
      <c r="S47" s="157"/>
      <c r="T47" s="162"/>
      <c r="U47" s="157"/>
      <c r="V47" s="157"/>
      <c r="W47" s="158"/>
      <c r="X47" s="88"/>
      <c r="Y47" s="92"/>
      <c r="Z47" s="93"/>
      <c r="AA47" s="161"/>
      <c r="AB47" s="157"/>
      <c r="AC47" s="162"/>
      <c r="AD47" s="157"/>
      <c r="AE47" s="157"/>
      <c r="AF47" s="158"/>
      <c r="AG47" s="161"/>
      <c r="AH47" s="157"/>
      <c r="AI47" s="158"/>
      <c r="AJ47" s="161"/>
      <c r="AK47" s="157"/>
      <c r="AL47" s="162"/>
      <c r="AM47" s="157"/>
      <c r="AN47" s="157"/>
      <c r="AO47" s="158"/>
      <c r="AP47" s="161"/>
      <c r="AQ47" s="157"/>
      <c r="AR47" s="162"/>
      <c r="AS47" s="157"/>
      <c r="AT47" s="157"/>
      <c r="AU47" s="164"/>
    </row>
    <row r="48" spans="1:79" s="32" customFormat="1" ht="12.75" customHeight="1">
      <c r="A48" s="194" t="s">
        <v>31</v>
      </c>
      <c r="B48" s="195"/>
      <c r="C48" s="195"/>
      <c r="D48" s="195"/>
      <c r="E48" s="196"/>
      <c r="F48" s="200"/>
      <c r="G48" s="201"/>
      <c r="H48" s="202"/>
      <c r="I48" s="206">
        <f>O46*BM42</f>
        <v>0</v>
      </c>
      <c r="J48" s="207"/>
      <c r="K48" s="207"/>
      <c r="L48" s="207"/>
      <c r="M48" s="207"/>
      <c r="N48" s="207"/>
      <c r="O48" s="207"/>
      <c r="P48" s="207"/>
      <c r="Q48" s="35"/>
      <c r="R48" s="179">
        <f>X46*BP42</f>
        <v>0</v>
      </c>
      <c r="S48" s="180"/>
      <c r="T48" s="180"/>
      <c r="U48" s="180"/>
      <c r="V48" s="180"/>
      <c r="W48" s="180"/>
      <c r="X48" s="180"/>
      <c r="Y48" s="180"/>
      <c r="Z48" s="36"/>
      <c r="AA48" s="179">
        <f>AG46*BS42</f>
        <v>0</v>
      </c>
      <c r="AB48" s="180"/>
      <c r="AC48" s="180"/>
      <c r="AD48" s="180"/>
      <c r="AE48" s="180"/>
      <c r="AF48" s="180"/>
      <c r="AG48" s="180"/>
      <c r="AH48" s="180"/>
      <c r="AI48" s="36"/>
      <c r="AJ48" s="180">
        <f>AM46*BY42</f>
        <v>0</v>
      </c>
      <c r="AK48" s="180"/>
      <c r="AL48" s="180"/>
      <c r="AM48" s="180"/>
      <c r="AN48" s="180"/>
      <c r="AO48" s="36"/>
      <c r="AP48" s="180">
        <f>AS46*BV42</f>
        <v>0</v>
      </c>
      <c r="AQ48" s="180"/>
      <c r="AR48" s="180"/>
      <c r="AS48" s="180"/>
      <c r="AT48" s="180"/>
      <c r="AU48" s="62"/>
    </row>
    <row r="49" spans="1:73" s="32" customFormat="1" ht="12.75" customHeight="1" thickBot="1">
      <c r="A49" s="197"/>
      <c r="B49" s="198"/>
      <c r="C49" s="198"/>
      <c r="D49" s="198"/>
      <c r="E49" s="199"/>
      <c r="F49" s="203"/>
      <c r="G49" s="204"/>
      <c r="H49" s="205"/>
      <c r="I49" s="208"/>
      <c r="J49" s="209"/>
      <c r="K49" s="209"/>
      <c r="L49" s="209"/>
      <c r="M49" s="209"/>
      <c r="N49" s="209"/>
      <c r="O49" s="209"/>
      <c r="P49" s="209"/>
      <c r="Q49" s="63" t="s">
        <v>32</v>
      </c>
      <c r="R49" s="181"/>
      <c r="S49" s="182"/>
      <c r="T49" s="182"/>
      <c r="U49" s="182"/>
      <c r="V49" s="182"/>
      <c r="W49" s="182"/>
      <c r="X49" s="182"/>
      <c r="Y49" s="182"/>
      <c r="Z49" s="63" t="s">
        <v>32</v>
      </c>
      <c r="AA49" s="181"/>
      <c r="AB49" s="182"/>
      <c r="AC49" s="182"/>
      <c r="AD49" s="182"/>
      <c r="AE49" s="182"/>
      <c r="AF49" s="182"/>
      <c r="AG49" s="182"/>
      <c r="AH49" s="182"/>
      <c r="AI49" s="63" t="s">
        <v>32</v>
      </c>
      <c r="AJ49" s="182"/>
      <c r="AK49" s="182"/>
      <c r="AL49" s="182"/>
      <c r="AM49" s="182"/>
      <c r="AN49" s="182"/>
      <c r="AO49" s="63" t="s">
        <v>32</v>
      </c>
      <c r="AP49" s="182"/>
      <c r="AQ49" s="182"/>
      <c r="AR49" s="182"/>
      <c r="AS49" s="182"/>
      <c r="AT49" s="182"/>
      <c r="AU49" s="64" t="s">
        <v>32</v>
      </c>
    </row>
    <row r="50" spans="1:73" s="32" customFormat="1" ht="12.75" customHeight="1">
      <c r="BB50" s="37"/>
      <c r="BC50" s="37"/>
      <c r="BD50" s="37"/>
      <c r="BE50" s="37"/>
      <c r="BF50" s="37"/>
      <c r="BJ50" s="37"/>
      <c r="BK50" s="37"/>
      <c r="BL50" s="37"/>
      <c r="BM50" s="37"/>
      <c r="BN50" s="37"/>
      <c r="BO50" s="37"/>
      <c r="BP50" s="37"/>
      <c r="BQ50" s="37"/>
      <c r="BR50" s="37"/>
      <c r="BS50" s="37"/>
      <c r="BT50" s="37"/>
      <c r="BU50" s="37"/>
    </row>
    <row r="51" spans="1:73" s="32" customFormat="1" ht="12.75" customHeight="1">
      <c r="B51" s="34" t="s">
        <v>34</v>
      </c>
      <c r="AC51" s="210" t="s">
        <v>33</v>
      </c>
      <c r="AD51" s="211"/>
      <c r="AE51" s="211"/>
      <c r="AF51" s="211"/>
      <c r="AG51" s="211"/>
      <c r="AH51" s="211"/>
      <c r="AI51" s="211"/>
      <c r="AJ51" s="212"/>
      <c r="AK51" s="172">
        <f>I48+R48+AA48+AJ48+AP48</f>
        <v>0</v>
      </c>
      <c r="AL51" s="173"/>
      <c r="AM51" s="173"/>
      <c r="AN51" s="173"/>
      <c r="AO51" s="173"/>
      <c r="AP51" s="173"/>
      <c r="AQ51" s="173"/>
      <c r="AR51" s="173"/>
      <c r="AS51" s="173"/>
      <c r="AT51" s="183" t="s">
        <v>32</v>
      </c>
      <c r="AU51" s="184"/>
      <c r="BM51" s="37"/>
      <c r="BN51" s="37"/>
      <c r="BO51" s="37"/>
      <c r="BP51" s="37"/>
      <c r="BQ51" s="37"/>
      <c r="BR51" s="37"/>
      <c r="BS51" s="37"/>
      <c r="BT51" s="37"/>
      <c r="BU51" s="37"/>
    </row>
    <row r="52" spans="1:73" s="32" customFormat="1" ht="3.75" customHeight="1">
      <c r="B52" s="34"/>
      <c r="AC52" s="213"/>
      <c r="AD52" s="214"/>
      <c r="AE52" s="214"/>
      <c r="AF52" s="214"/>
      <c r="AG52" s="214"/>
      <c r="AH52" s="214"/>
      <c r="AI52" s="214"/>
      <c r="AJ52" s="215"/>
      <c r="AK52" s="174"/>
      <c r="AL52" s="175"/>
      <c r="AM52" s="175"/>
      <c r="AN52" s="175"/>
      <c r="AO52" s="175"/>
      <c r="AP52" s="175"/>
      <c r="AQ52" s="175"/>
      <c r="AR52" s="175"/>
      <c r="AS52" s="175"/>
      <c r="AT52" s="185"/>
      <c r="AU52" s="186"/>
    </row>
    <row r="53" spans="1:73" s="32" customFormat="1" ht="13.5">
      <c r="B53" s="34" t="s">
        <v>290</v>
      </c>
      <c r="AC53" s="216"/>
      <c r="AD53" s="217"/>
      <c r="AE53" s="217"/>
      <c r="AF53" s="217"/>
      <c r="AG53" s="217"/>
      <c r="AH53" s="217"/>
      <c r="AI53" s="217"/>
      <c r="AJ53" s="218"/>
      <c r="AK53" s="176"/>
      <c r="AL53" s="177"/>
      <c r="AM53" s="177"/>
      <c r="AN53" s="177"/>
      <c r="AO53" s="177"/>
      <c r="AP53" s="177"/>
      <c r="AQ53" s="177"/>
      <c r="AR53" s="177"/>
      <c r="AS53" s="177"/>
      <c r="AT53" s="187"/>
      <c r="AU53" s="188"/>
    </row>
    <row r="54" spans="1:73" s="32" customFormat="1" ht="3.75" customHeight="1">
      <c r="B54" s="34"/>
      <c r="AC54" s="73"/>
      <c r="AD54" s="44"/>
      <c r="AE54" s="44"/>
      <c r="AF54" s="44"/>
      <c r="AG54" s="44"/>
      <c r="AH54" s="44"/>
      <c r="AI54" s="44"/>
      <c r="AJ54" s="44"/>
      <c r="AK54" s="53"/>
      <c r="AL54" s="53"/>
      <c r="AM54" s="53"/>
      <c r="AN54" s="53"/>
      <c r="AO54" s="53"/>
      <c r="AP54" s="53"/>
      <c r="AQ54" s="53"/>
      <c r="AR54" s="53"/>
      <c r="AS54" s="53"/>
      <c r="AT54" s="54"/>
      <c r="AU54" s="54"/>
    </row>
    <row r="55" spans="1:73" s="32" customFormat="1" ht="13.5">
      <c r="B55" s="34" t="s">
        <v>291</v>
      </c>
      <c r="D55" s="37"/>
      <c r="E55" s="37"/>
      <c r="F55" s="37"/>
      <c r="G55" s="37"/>
      <c r="K55" s="38"/>
      <c r="L55" s="38"/>
      <c r="M55" s="38"/>
      <c r="N55" s="38"/>
      <c r="O55" s="38"/>
      <c r="P55" s="38"/>
      <c r="Q55" s="38"/>
      <c r="R55" s="38"/>
      <c r="T55" s="38"/>
      <c r="U55" s="38"/>
      <c r="V55" s="38"/>
      <c r="W55" s="38"/>
      <c r="X55" s="38"/>
      <c r="Y55" s="38"/>
      <c r="Z55" s="38"/>
      <c r="AA55" s="38"/>
      <c r="AC55" s="38"/>
      <c r="AD55" s="38"/>
      <c r="AE55" s="38"/>
      <c r="AF55" s="38"/>
      <c r="AG55" s="38"/>
      <c r="AI55" s="38"/>
      <c r="AJ55" s="38"/>
      <c r="AK55" s="38"/>
      <c r="AM55" s="38"/>
      <c r="AN55" s="38"/>
      <c r="AO55" s="38"/>
    </row>
    <row r="56" spans="1:73" s="32" customFormat="1" ht="12.75" customHeight="1">
      <c r="AD56" s="146"/>
      <c r="AE56" s="146"/>
      <c r="AF56" s="146"/>
      <c r="AG56" s="146"/>
      <c r="AH56" s="146"/>
      <c r="AI56" s="146"/>
      <c r="AJ56" s="178" t="s">
        <v>10</v>
      </c>
      <c r="AK56" s="178"/>
      <c r="AL56" s="147"/>
      <c r="AM56" s="147"/>
      <c r="AN56" s="147"/>
      <c r="AO56" s="178" t="s">
        <v>11</v>
      </c>
      <c r="AP56" s="178"/>
      <c r="AQ56" s="146"/>
      <c r="AR56" s="146"/>
      <c r="AS56" s="146"/>
      <c r="AT56" s="178" t="s">
        <v>12</v>
      </c>
      <c r="AU56" s="178"/>
      <c r="BB56" s="37"/>
      <c r="BC56" s="37"/>
      <c r="BD56" s="37"/>
      <c r="BE56" s="37"/>
      <c r="BF56" s="37"/>
      <c r="BJ56" s="37"/>
      <c r="BK56" s="37"/>
      <c r="BL56" s="37"/>
      <c r="BM56" s="37"/>
      <c r="BN56" s="37"/>
      <c r="BO56" s="37"/>
      <c r="BP56" s="37"/>
      <c r="BQ56" s="37"/>
      <c r="BR56" s="37"/>
      <c r="BS56" s="37"/>
      <c r="BT56" s="37"/>
      <c r="BU56" s="37"/>
    </row>
    <row r="57" spans="1:73" s="32" customFormat="1" ht="12.75" customHeight="1">
      <c r="B57" s="214" t="s">
        <v>312</v>
      </c>
      <c r="C57" s="214"/>
      <c r="D57" s="214"/>
      <c r="E57" s="214"/>
      <c r="F57" s="214"/>
      <c r="G57" s="214"/>
      <c r="H57" s="214"/>
      <c r="I57" s="214"/>
      <c r="J57" s="214"/>
      <c r="K57" s="214"/>
      <c r="L57" s="214"/>
      <c r="M57" s="214"/>
      <c r="N57" s="214"/>
      <c r="O57" s="214"/>
      <c r="P57" s="214"/>
      <c r="Q57" s="214"/>
      <c r="R57" s="214"/>
      <c r="S57" s="214"/>
      <c r="T57" s="214"/>
      <c r="U57" s="214"/>
      <c r="V57" s="214"/>
      <c r="AD57" s="146"/>
      <c r="AE57" s="146"/>
      <c r="AF57" s="146"/>
      <c r="AG57" s="146"/>
      <c r="AH57" s="146"/>
      <c r="AI57" s="146"/>
      <c r="AJ57" s="178"/>
      <c r="AK57" s="178"/>
      <c r="AL57" s="147"/>
      <c r="AM57" s="147"/>
      <c r="AN57" s="147"/>
      <c r="AO57" s="178"/>
      <c r="AP57" s="178"/>
      <c r="AQ57" s="146"/>
      <c r="AR57" s="146"/>
      <c r="AS57" s="146"/>
      <c r="AT57" s="178"/>
      <c r="AU57" s="178"/>
      <c r="BB57" s="37"/>
      <c r="BC57" s="37"/>
      <c r="BD57" s="37"/>
      <c r="BE57" s="37"/>
      <c r="BF57" s="37"/>
      <c r="BM57" s="37"/>
      <c r="BN57" s="37"/>
      <c r="BO57" s="37"/>
      <c r="BP57" s="37"/>
      <c r="BQ57" s="37"/>
      <c r="BR57" s="37"/>
      <c r="BS57" s="37"/>
      <c r="BT57" s="37"/>
      <c r="BU57" s="37"/>
    </row>
    <row r="58" spans="1:73" s="32" customFormat="1" ht="3.75" customHeight="1">
      <c r="B58" s="214"/>
      <c r="C58" s="214"/>
      <c r="D58" s="214"/>
      <c r="E58" s="214"/>
      <c r="F58" s="214"/>
      <c r="G58" s="214"/>
      <c r="H58" s="214"/>
      <c r="I58" s="214"/>
      <c r="J58" s="214"/>
      <c r="K58" s="214"/>
      <c r="L58" s="214"/>
      <c r="M58" s="214"/>
      <c r="N58" s="214"/>
      <c r="O58" s="214"/>
      <c r="P58" s="214"/>
      <c r="Q58" s="214"/>
      <c r="R58" s="214"/>
      <c r="S58" s="214"/>
      <c r="T58" s="214"/>
      <c r="U58" s="214"/>
      <c r="V58" s="214"/>
      <c r="AC58" s="73"/>
      <c r="AD58" s="73"/>
      <c r="AE58" s="73"/>
      <c r="AF58" s="73"/>
      <c r="AG58" s="51"/>
      <c r="AH58" s="51"/>
      <c r="AI58" s="73"/>
      <c r="AJ58" s="73"/>
      <c r="AK58" s="51"/>
      <c r="AL58" s="51"/>
      <c r="AM58" s="73"/>
      <c r="AN58" s="73"/>
      <c r="AO58" s="51"/>
      <c r="AP58" s="51"/>
    </row>
    <row r="59" spans="1:73" s="32" customFormat="1" ht="12.75" customHeight="1">
      <c r="B59" s="51"/>
      <c r="C59" s="51"/>
      <c r="D59" s="51"/>
      <c r="E59" s="51"/>
      <c r="F59" s="51"/>
      <c r="G59" s="51"/>
      <c r="H59" s="51"/>
      <c r="I59" s="51"/>
      <c r="J59" s="51"/>
      <c r="K59" s="51"/>
      <c r="L59" s="51"/>
      <c r="M59" s="51"/>
      <c r="N59" s="51"/>
      <c r="O59" s="51"/>
      <c r="P59" s="51"/>
      <c r="Q59" s="51"/>
      <c r="R59" s="51"/>
      <c r="S59" s="51"/>
      <c r="T59" s="51"/>
      <c r="U59" s="51"/>
      <c r="X59" s="348" t="s">
        <v>313</v>
      </c>
      <c r="Y59" s="348"/>
      <c r="Z59" s="348"/>
      <c r="AA59" s="348"/>
      <c r="AB59" s="348"/>
      <c r="AC59" s="348"/>
      <c r="AD59" s="178">
        <f>AI9</f>
        <v>0</v>
      </c>
      <c r="AE59" s="178"/>
      <c r="AF59" s="178"/>
      <c r="AG59" s="178"/>
      <c r="AH59" s="178"/>
      <c r="AI59" s="178"/>
      <c r="AJ59" s="178"/>
      <c r="AK59" s="178"/>
      <c r="AL59" s="178"/>
      <c r="AM59" s="178"/>
      <c r="AN59" s="178"/>
      <c r="AO59" s="178"/>
      <c r="AP59" s="178"/>
      <c r="AQ59" s="178"/>
      <c r="AR59" s="178"/>
      <c r="AS59" s="178"/>
      <c r="AT59" s="178"/>
      <c r="AU59" s="178"/>
    </row>
    <row r="60" spans="1:73" s="32" customFormat="1" ht="12.75" customHeight="1">
      <c r="P60" s="51"/>
      <c r="Q60" s="51"/>
      <c r="R60" s="51"/>
      <c r="S60" s="51"/>
      <c r="T60" s="51"/>
      <c r="U60" s="51"/>
      <c r="X60" s="348"/>
      <c r="Y60" s="348"/>
      <c r="Z60" s="348"/>
      <c r="AA60" s="348"/>
      <c r="AB60" s="348"/>
      <c r="AC60" s="348"/>
      <c r="AD60" s="178"/>
      <c r="AE60" s="178"/>
      <c r="AF60" s="178"/>
      <c r="AG60" s="178"/>
      <c r="AH60" s="178"/>
      <c r="AI60" s="178"/>
      <c r="AJ60" s="178"/>
      <c r="AK60" s="178"/>
      <c r="AL60" s="178"/>
      <c r="AM60" s="178"/>
      <c r="AN60" s="178"/>
      <c r="AO60" s="178"/>
      <c r="AP60" s="178"/>
      <c r="AQ60" s="178"/>
      <c r="AR60" s="178"/>
      <c r="AS60" s="178"/>
      <c r="AT60" s="178"/>
      <c r="AU60" s="178"/>
    </row>
    <row r="61" spans="1:73" s="32" customFormat="1" ht="12.75" customHeight="1">
      <c r="P61" s="51"/>
      <c r="Q61" s="51"/>
      <c r="R61" s="51"/>
      <c r="AK61" s="41"/>
      <c r="AL61" s="41"/>
      <c r="AM61" s="41"/>
      <c r="AN61" s="41"/>
      <c r="AO61" s="41"/>
      <c r="AP61" s="41"/>
    </row>
    <row r="62" spans="1:73" s="32" customFormat="1" ht="12.75" customHeight="1">
      <c r="A62" s="189" t="s">
        <v>292</v>
      </c>
      <c r="B62" s="190"/>
      <c r="C62" s="190"/>
      <c r="D62" s="42"/>
      <c r="E62" s="42"/>
      <c r="F62" s="42"/>
      <c r="G62" s="42"/>
      <c r="H62" s="42"/>
      <c r="I62" s="42"/>
      <c r="J62" s="42"/>
      <c r="K62" s="42"/>
      <c r="L62" s="42"/>
      <c r="M62" s="42"/>
      <c r="N62" s="42"/>
      <c r="O62" s="42"/>
      <c r="P62" s="42"/>
      <c r="Q62" s="42"/>
      <c r="R62" s="42"/>
      <c r="S62" s="42"/>
      <c r="T62" s="42"/>
      <c r="U62" s="42"/>
      <c r="V62" s="42"/>
      <c r="W62" s="42"/>
      <c r="X62" s="42"/>
      <c r="Y62" s="42"/>
      <c r="Z62" s="42"/>
      <c r="AA62" s="42"/>
      <c r="AB62" s="42"/>
      <c r="AC62" s="42"/>
      <c r="AD62" s="42"/>
      <c r="AE62" s="42"/>
      <c r="AF62" s="42"/>
      <c r="AG62" s="42"/>
      <c r="AH62" s="42"/>
      <c r="AI62" s="42"/>
      <c r="AJ62" s="42"/>
      <c r="AK62" s="42"/>
      <c r="AL62" s="42"/>
      <c r="AM62" s="42"/>
      <c r="AN62" s="42"/>
      <c r="AO62" s="42"/>
      <c r="AP62" s="42"/>
      <c r="AQ62" s="42"/>
      <c r="AR62" s="42"/>
      <c r="AS62" s="42"/>
      <c r="AT62" s="42"/>
      <c r="AU62" s="74"/>
    </row>
    <row r="63" spans="1:73" s="32" customFormat="1" ht="12.75" customHeight="1">
      <c r="A63" s="75"/>
      <c r="AU63" s="76"/>
    </row>
    <row r="64" spans="1:73" s="32" customFormat="1" ht="12.75" customHeight="1">
      <c r="A64" s="75"/>
      <c r="AU64" s="76"/>
    </row>
    <row r="65" spans="1:47" s="32" customFormat="1" ht="12.75" customHeight="1">
      <c r="A65" s="75"/>
      <c r="AU65" s="76"/>
    </row>
    <row r="66" spans="1:47" s="32" customFormat="1" ht="12.75" customHeight="1">
      <c r="A66" s="75"/>
      <c r="AU66" s="76"/>
    </row>
    <row r="67" spans="1:47" s="32" customFormat="1" ht="12.75" customHeight="1">
      <c r="A67" s="75"/>
      <c r="AU67" s="76"/>
    </row>
    <row r="68" spans="1:47" s="32" customFormat="1" ht="12.75" customHeight="1">
      <c r="A68" s="75"/>
      <c r="AU68" s="76"/>
    </row>
    <row r="69" spans="1:47" s="32" customFormat="1" ht="12" customHeight="1">
      <c r="A69" s="75"/>
      <c r="AU69" s="76"/>
    </row>
    <row r="70" spans="1:47" s="32" customFormat="1" ht="13.5" customHeight="1">
      <c r="A70" s="75"/>
      <c r="AU70" s="76"/>
    </row>
    <row r="71" spans="1:47" s="32" customFormat="1" ht="13.5" customHeight="1">
      <c r="A71" s="77"/>
      <c r="B71" s="40"/>
      <c r="C71" s="40"/>
      <c r="D71" s="40"/>
      <c r="E71" s="40"/>
      <c r="F71" s="40"/>
      <c r="G71" s="40"/>
      <c r="H71" s="40"/>
      <c r="I71" s="40"/>
      <c r="J71" s="40"/>
      <c r="K71" s="40"/>
      <c r="L71" s="40"/>
      <c r="M71" s="40"/>
      <c r="N71" s="40"/>
      <c r="O71" s="40"/>
      <c r="P71" s="40"/>
      <c r="Q71" s="40"/>
      <c r="R71" s="40"/>
      <c r="S71" s="40"/>
      <c r="T71" s="40"/>
      <c r="U71" s="40"/>
      <c r="V71" s="40"/>
      <c r="W71" s="40"/>
      <c r="X71" s="40"/>
      <c r="Y71" s="40"/>
      <c r="Z71" s="40"/>
      <c r="AA71" s="40"/>
      <c r="AB71" s="40"/>
      <c r="AC71" s="40"/>
      <c r="AD71" s="40"/>
      <c r="AE71" s="40"/>
      <c r="AF71" s="40"/>
      <c r="AG71" s="40"/>
      <c r="AH71" s="40"/>
      <c r="AI71" s="40"/>
      <c r="AJ71" s="40"/>
      <c r="AK71" s="40"/>
      <c r="AL71" s="40"/>
      <c r="AM71" s="40"/>
      <c r="AN71" s="40"/>
      <c r="AO71" s="40"/>
      <c r="AP71" s="40"/>
      <c r="AQ71" s="40"/>
      <c r="AR71" s="40"/>
      <c r="AS71" s="40"/>
      <c r="AT71" s="40"/>
      <c r="AU71" s="78"/>
    </row>
    <row r="72" spans="1:47" s="32" customFormat="1" ht="11.25" customHeight="1"/>
    <row r="73" spans="1:47" s="32" customFormat="1" ht="11.25" customHeight="1"/>
    <row r="74" spans="1:47" s="32" customFormat="1" ht="11.25" customHeight="1"/>
    <row r="75" spans="1:47" s="32" customFormat="1" ht="11.25" customHeight="1"/>
    <row r="76" spans="1:47" s="32" customFormat="1" ht="11.25" customHeight="1"/>
    <row r="77" spans="1:47" s="32" customFormat="1" ht="11.25" customHeight="1"/>
    <row r="78" spans="1:47" s="32" customFormat="1" ht="11.25" customHeight="1"/>
    <row r="79" spans="1:47" s="32" customFormat="1" ht="11.25" customHeight="1"/>
    <row r="80" spans="1:47" s="32" customFormat="1" ht="11.25" customHeight="1"/>
    <row r="81" s="32" customFormat="1" ht="11.25" customHeight="1"/>
    <row r="82" s="32" customFormat="1" ht="11.25" customHeight="1"/>
    <row r="83" s="32" customFormat="1" ht="11.25" customHeight="1"/>
    <row r="84" s="32" customFormat="1" ht="11.25" customHeight="1"/>
    <row r="85" s="32" customFormat="1" ht="11.25" customHeight="1"/>
    <row r="86" s="32" customFormat="1" ht="11.25" customHeight="1"/>
    <row r="87" s="32" customFormat="1" ht="11.25" customHeight="1"/>
    <row r="88" s="32" customFormat="1" ht="11.25" customHeight="1"/>
    <row r="89" s="32" customFormat="1" ht="11.25" customHeight="1"/>
    <row r="90" s="32" customFormat="1" ht="11.25" customHeight="1"/>
    <row r="91" s="32" customFormat="1" ht="11.25" customHeight="1"/>
    <row r="92" s="32" customFormat="1" ht="11.25" customHeight="1"/>
    <row r="93" s="32" customFormat="1" ht="11.25" customHeight="1"/>
    <row r="94" s="32" customFormat="1" ht="11.25" customHeight="1"/>
    <row r="95" s="32" customFormat="1" ht="11.25" customHeight="1"/>
    <row r="96" s="32" customFormat="1" ht="11.25" customHeight="1"/>
    <row r="97" s="32" customFormat="1" ht="11.25" customHeight="1"/>
    <row r="98" s="32" customFormat="1" ht="11.25" customHeight="1"/>
    <row r="99" s="32" customFormat="1" ht="11.25" customHeight="1"/>
    <row r="100" s="32" customFormat="1" ht="11.25" customHeight="1"/>
    <row r="101" s="32" customFormat="1" ht="11.25" customHeight="1"/>
    <row r="102" s="32" customFormat="1" ht="11.25" customHeight="1"/>
    <row r="103" s="32" customFormat="1" ht="11.25" customHeight="1"/>
    <row r="104" s="32" customFormat="1" ht="11.25" customHeight="1"/>
    <row r="105" s="32" customFormat="1" ht="11.25" customHeight="1"/>
    <row r="106" s="32" customFormat="1" ht="11.25" customHeight="1"/>
    <row r="107" s="32" customFormat="1" ht="11.25" customHeight="1"/>
    <row r="108" s="32" customFormat="1" ht="11.25" customHeight="1"/>
    <row r="109" s="32" customFormat="1" ht="11.25" customHeight="1"/>
    <row r="110" s="32" customFormat="1" ht="11.25" customHeight="1"/>
    <row r="111" s="32" customFormat="1" ht="11.25" customHeight="1"/>
    <row r="112" s="32" customFormat="1" ht="11.25" customHeight="1"/>
    <row r="113" s="32" customFormat="1" ht="11.25" customHeight="1"/>
    <row r="114" s="32" customFormat="1" ht="11.25" customHeight="1"/>
    <row r="115" s="32" customFormat="1" ht="11.25" customHeight="1"/>
    <row r="116" s="32" customFormat="1" ht="11.25" customHeight="1"/>
    <row r="117" s="32" customFormat="1" ht="11.25" customHeight="1"/>
    <row r="118" s="32" customFormat="1" ht="11.25" customHeight="1"/>
    <row r="119" s="32" customFormat="1" ht="11.25" customHeight="1"/>
    <row r="120" s="32" customFormat="1" ht="11.25" customHeight="1"/>
    <row r="121" s="32" customFormat="1" ht="11.25" customHeight="1"/>
    <row r="122" s="32" customFormat="1" ht="11.25" customHeight="1"/>
    <row r="123" s="32" customFormat="1" ht="11.25" customHeight="1"/>
    <row r="124" s="32" customFormat="1" ht="11.25" customHeight="1"/>
    <row r="125" s="32" customFormat="1" ht="11.25" customHeight="1"/>
    <row r="126" s="32" customFormat="1" ht="11.25" customHeight="1"/>
    <row r="127" s="32" customFormat="1" ht="11.25" customHeight="1"/>
    <row r="128" s="32" customFormat="1" ht="11.25" customHeight="1"/>
    <row r="129" s="32" customFormat="1" ht="11.25" customHeight="1"/>
    <row r="130" s="32" customFormat="1" ht="11.25" customHeight="1"/>
    <row r="131" s="32" customFormat="1" ht="11.25" customHeight="1"/>
    <row r="132" s="32" customFormat="1" ht="11.25" customHeight="1"/>
    <row r="133" s="32" customFormat="1" ht="11.25" customHeight="1"/>
    <row r="134" s="32" customFormat="1" ht="11.25" customHeight="1"/>
    <row r="135" s="32" customFormat="1" ht="11.25" customHeight="1"/>
    <row r="136" s="32" customFormat="1" ht="11.25" customHeight="1"/>
    <row r="137" s="32" customFormat="1" ht="11.25" customHeight="1"/>
    <row r="138" s="32" customFormat="1" ht="11.25" customHeight="1"/>
    <row r="139" s="32" customFormat="1" ht="11.25" customHeight="1"/>
    <row r="140" s="32" customFormat="1" ht="11.25" customHeight="1"/>
    <row r="141" s="32" customFormat="1" ht="11.25" customHeight="1"/>
    <row r="142" s="32" customFormat="1" ht="11.25" customHeight="1"/>
    <row r="143" s="32" customFormat="1" ht="11.25" customHeight="1"/>
    <row r="144" s="32" customFormat="1" ht="11.25" customHeight="1"/>
    <row r="145" s="32" customFormat="1" ht="11.25" customHeight="1"/>
    <row r="146" s="32" customFormat="1" ht="11.25" customHeight="1"/>
    <row r="147" s="32" customFormat="1" ht="11.25" customHeight="1"/>
    <row r="148" s="32" customFormat="1" ht="11.25" customHeight="1"/>
    <row r="149" s="32" customFormat="1" ht="11.25" customHeight="1"/>
    <row r="150" s="32" customFormat="1" ht="11.25" customHeight="1"/>
    <row r="151" s="32" customFormat="1" ht="11.25" customHeight="1"/>
    <row r="152" s="32" customFormat="1" ht="11.25" customHeight="1"/>
    <row r="153" s="32" customFormat="1" ht="11.25" customHeight="1"/>
    <row r="154" s="32" customFormat="1" ht="11.25" customHeight="1"/>
    <row r="155" s="32" customFormat="1" ht="11.25" customHeight="1"/>
    <row r="156" s="32" customFormat="1" ht="11.25" customHeight="1"/>
    <row r="157" s="32" customFormat="1" ht="11.25" customHeight="1"/>
    <row r="158" s="32" customFormat="1" ht="11.25" customHeight="1"/>
    <row r="159" s="32" customFormat="1" ht="11.25" customHeight="1"/>
    <row r="160" s="32" customFormat="1" ht="11.25" customHeight="1"/>
    <row r="161" s="32" customFormat="1" ht="11.25" customHeight="1"/>
    <row r="162" s="32" customFormat="1" ht="11.25" customHeight="1"/>
    <row r="163" s="32" customFormat="1" ht="11.25" customHeight="1"/>
    <row r="164" s="32" customFormat="1" ht="11.25" customHeight="1"/>
    <row r="165" s="32" customFormat="1" ht="11.25" customHeight="1"/>
    <row r="166" s="32" customFormat="1" ht="11.25" customHeight="1"/>
    <row r="167" s="32" customFormat="1" ht="11.25" customHeight="1"/>
    <row r="168" s="32" customFormat="1" ht="11.25" customHeight="1"/>
    <row r="169" s="32" customFormat="1" ht="11.25" customHeight="1"/>
    <row r="170" s="32" customFormat="1" ht="11.25" customHeight="1"/>
    <row r="171" s="32" customFormat="1" ht="11.25" customHeight="1"/>
    <row r="172" s="32" customFormat="1" ht="11.25" customHeight="1"/>
    <row r="173" s="32" customFormat="1" ht="11.25" customHeight="1"/>
    <row r="174" s="32" customFormat="1" ht="11.25" customHeight="1"/>
    <row r="175" s="32" customFormat="1" ht="11.25" customHeight="1"/>
    <row r="176" s="32" customFormat="1" ht="11.25" customHeight="1"/>
    <row r="177" s="32" customFormat="1" ht="11.25" customHeight="1"/>
    <row r="178" s="32" customFormat="1" ht="11.25" customHeight="1"/>
    <row r="179" s="32" customFormat="1" ht="11.25" customHeight="1"/>
    <row r="180" s="32" customFormat="1" ht="11.25" customHeight="1"/>
    <row r="181" s="32" customFormat="1" ht="11.25" customHeight="1"/>
    <row r="182" s="32" customFormat="1" ht="11.25" customHeight="1"/>
    <row r="183" s="32" customFormat="1" ht="11.25" customHeight="1"/>
    <row r="184" s="32" customFormat="1" ht="11.25" customHeight="1"/>
    <row r="185" s="32" customFormat="1" ht="11.25" customHeight="1"/>
    <row r="186" s="32" customFormat="1" ht="11.25" customHeight="1"/>
    <row r="187" s="32" customFormat="1" ht="11.25" customHeight="1"/>
    <row r="188" s="32" customFormat="1" ht="11.25" customHeight="1"/>
    <row r="189" s="32" customFormat="1" ht="11.25" customHeight="1"/>
    <row r="190" s="32" customFormat="1" ht="11.25" customHeight="1"/>
    <row r="191" s="32" customFormat="1" ht="11.25" customHeight="1"/>
    <row r="192" s="32" customFormat="1" ht="11.25" customHeight="1"/>
    <row r="193" spans="2:42" s="32" customFormat="1" ht="11.25" customHeight="1"/>
    <row r="194" spans="2:42" s="32" customFormat="1" ht="11.25" customHeight="1">
      <c r="X194" s="34"/>
      <c r="Y194" s="34"/>
      <c r="Z194" s="34"/>
      <c r="AA194" s="34"/>
      <c r="AB194" s="34"/>
      <c r="AC194" s="34"/>
      <c r="AD194" s="34"/>
      <c r="AE194" s="34"/>
      <c r="AF194" s="34"/>
      <c r="AG194" s="34"/>
      <c r="AH194" s="34"/>
      <c r="AI194" s="34"/>
      <c r="AJ194" s="34"/>
      <c r="AK194" s="34"/>
      <c r="AL194" s="34"/>
      <c r="AM194" s="34"/>
      <c r="AN194" s="34"/>
      <c r="AO194" s="34"/>
      <c r="AP194" s="34"/>
    </row>
    <row r="195" spans="2:42" s="32" customFormat="1" ht="11.25" customHeight="1">
      <c r="H195" s="34"/>
      <c r="I195" s="34"/>
      <c r="J195" s="34"/>
      <c r="K195" s="34"/>
      <c r="L195" s="34"/>
      <c r="M195" s="34"/>
      <c r="N195" s="34"/>
      <c r="O195" s="34"/>
      <c r="X195" s="34"/>
      <c r="Y195" s="34"/>
      <c r="Z195" s="34"/>
      <c r="AA195" s="34"/>
      <c r="AB195" s="34"/>
      <c r="AC195" s="34"/>
      <c r="AD195" s="34"/>
      <c r="AE195" s="34"/>
      <c r="AF195" s="34"/>
      <c r="AG195" s="34"/>
      <c r="AH195" s="34"/>
      <c r="AI195" s="34"/>
      <c r="AJ195" s="34"/>
      <c r="AK195" s="34"/>
      <c r="AL195" s="34"/>
      <c r="AM195" s="34"/>
      <c r="AN195" s="34"/>
      <c r="AO195" s="34"/>
      <c r="AP195" s="34"/>
    </row>
    <row r="196" spans="2:42" s="32" customFormat="1" ht="11.25" customHeight="1">
      <c r="H196" s="34"/>
      <c r="I196" s="34"/>
      <c r="J196" s="34"/>
      <c r="K196" s="34"/>
      <c r="L196" s="34"/>
      <c r="M196" s="34"/>
      <c r="N196" s="34"/>
      <c r="O196" s="34"/>
      <c r="X196" s="34"/>
      <c r="Y196" s="34"/>
      <c r="Z196" s="34"/>
      <c r="AA196" s="34"/>
      <c r="AB196" s="34"/>
      <c r="AC196" s="34"/>
      <c r="AD196" s="34"/>
      <c r="AE196" s="34"/>
      <c r="AF196" s="34"/>
      <c r="AG196" s="34"/>
      <c r="AH196" s="34"/>
      <c r="AI196" s="34"/>
      <c r="AJ196" s="34"/>
      <c r="AK196" s="34"/>
      <c r="AL196" s="34"/>
      <c r="AM196" s="34"/>
      <c r="AN196" s="34"/>
      <c r="AO196" s="34"/>
      <c r="AP196" s="34"/>
    </row>
    <row r="197" spans="2:42" s="32" customFormat="1" ht="11.25" customHeight="1">
      <c r="H197" s="34"/>
      <c r="I197" s="34"/>
      <c r="J197" s="34"/>
      <c r="K197" s="34"/>
      <c r="L197" s="34"/>
      <c r="M197" s="34"/>
      <c r="N197" s="34"/>
      <c r="O197" s="34"/>
      <c r="P197" s="34"/>
      <c r="Q197" s="34"/>
      <c r="R197" s="34"/>
      <c r="S197" s="34"/>
      <c r="T197" s="34"/>
      <c r="U197" s="34"/>
      <c r="V197" s="34"/>
      <c r="W197" s="34"/>
      <c r="X197" s="34"/>
      <c r="Y197" s="34"/>
      <c r="Z197" s="34"/>
      <c r="AA197" s="34"/>
      <c r="AB197" s="34"/>
      <c r="AC197" s="34"/>
      <c r="AD197" s="34"/>
      <c r="AE197" s="34"/>
      <c r="AF197" s="34"/>
      <c r="AG197" s="34"/>
      <c r="AH197" s="34"/>
      <c r="AI197" s="34"/>
      <c r="AJ197" s="34"/>
      <c r="AK197" s="34"/>
      <c r="AL197" s="34"/>
      <c r="AM197" s="34"/>
      <c r="AN197" s="34"/>
      <c r="AO197" s="34"/>
      <c r="AP197" s="34"/>
    </row>
    <row r="198" spans="2:42" s="32" customFormat="1" ht="11.25" customHeight="1">
      <c r="H198" s="34"/>
      <c r="I198" s="34"/>
      <c r="J198" s="34"/>
      <c r="K198" s="34"/>
      <c r="L198" s="34"/>
      <c r="M198" s="34"/>
      <c r="N198" s="34"/>
      <c r="O198" s="34"/>
      <c r="P198" s="34"/>
      <c r="Q198" s="34"/>
      <c r="R198" s="34"/>
      <c r="S198" s="34"/>
      <c r="T198" s="34"/>
      <c r="U198" s="34"/>
      <c r="V198" s="34"/>
      <c r="W198" s="34"/>
      <c r="X198" s="34"/>
      <c r="Y198" s="34"/>
      <c r="Z198" s="34"/>
      <c r="AA198" s="34"/>
      <c r="AB198" s="34"/>
      <c r="AC198" s="34"/>
      <c r="AD198" s="34"/>
      <c r="AE198" s="34"/>
      <c r="AF198" s="34"/>
      <c r="AG198" s="34"/>
      <c r="AH198" s="34"/>
      <c r="AI198" s="34"/>
      <c r="AJ198" s="34"/>
      <c r="AK198" s="34"/>
      <c r="AL198" s="34"/>
      <c r="AM198" s="34"/>
      <c r="AN198" s="34"/>
      <c r="AO198" s="34"/>
      <c r="AP198" s="34"/>
    </row>
    <row r="199" spans="2:42" s="32" customFormat="1" ht="11.25" customHeight="1">
      <c r="B199" s="34"/>
      <c r="C199" s="34"/>
      <c r="D199" s="34"/>
      <c r="E199" s="34"/>
      <c r="F199" s="34"/>
      <c r="G199" s="34"/>
      <c r="H199" s="34"/>
      <c r="I199" s="34"/>
      <c r="J199" s="34"/>
      <c r="K199" s="34"/>
      <c r="L199" s="34"/>
      <c r="M199" s="34"/>
      <c r="N199" s="34"/>
      <c r="O199" s="34"/>
      <c r="P199" s="34"/>
      <c r="Q199" s="34"/>
      <c r="R199" s="34"/>
      <c r="S199" s="34"/>
      <c r="T199" s="34"/>
      <c r="U199" s="34"/>
      <c r="V199" s="34"/>
      <c r="W199" s="34"/>
      <c r="X199" s="34"/>
      <c r="Y199" s="34"/>
      <c r="Z199" s="34"/>
      <c r="AA199" s="34"/>
      <c r="AB199" s="34"/>
      <c r="AC199" s="34"/>
      <c r="AD199" s="34"/>
      <c r="AE199" s="34"/>
      <c r="AF199" s="34"/>
      <c r="AG199" s="34"/>
      <c r="AH199" s="34"/>
      <c r="AI199" s="34"/>
      <c r="AJ199" s="34"/>
      <c r="AK199" s="34"/>
      <c r="AL199" s="34"/>
      <c r="AM199" s="34"/>
      <c r="AN199" s="34"/>
      <c r="AO199" s="34"/>
      <c r="AP199" s="34"/>
    </row>
    <row r="200" spans="2:42" s="32" customFormat="1" ht="11.25" customHeight="1">
      <c r="B200" s="34"/>
      <c r="C200" s="34"/>
      <c r="D200" s="34"/>
      <c r="E200" s="34"/>
      <c r="F200" s="34"/>
      <c r="G200" s="34"/>
      <c r="H200" s="34"/>
      <c r="I200" s="34"/>
      <c r="J200" s="34"/>
      <c r="K200" s="34"/>
      <c r="L200" s="34"/>
      <c r="M200" s="34"/>
      <c r="N200" s="34"/>
      <c r="O200" s="34"/>
      <c r="P200" s="34"/>
      <c r="Q200" s="34"/>
      <c r="R200" s="34"/>
      <c r="S200" s="34"/>
      <c r="T200" s="34"/>
      <c r="U200" s="34"/>
      <c r="V200" s="34"/>
      <c r="W200" s="34"/>
      <c r="X200" s="34"/>
      <c r="Y200" s="34"/>
      <c r="Z200" s="34"/>
      <c r="AA200" s="34"/>
      <c r="AB200" s="34"/>
      <c r="AC200" s="34"/>
      <c r="AD200" s="34"/>
      <c r="AE200" s="34"/>
      <c r="AF200" s="34"/>
      <c r="AG200" s="34"/>
      <c r="AH200" s="34"/>
      <c r="AI200" s="34"/>
      <c r="AJ200" s="34"/>
      <c r="AK200" s="34"/>
      <c r="AL200" s="34"/>
      <c r="AM200" s="34"/>
      <c r="AN200" s="34"/>
      <c r="AO200" s="34"/>
      <c r="AP200" s="34"/>
    </row>
  </sheetData>
  <sheetProtection sheet="1" selectLockedCells="1"/>
  <mergeCells count="310">
    <mergeCell ref="AZ29:BD30"/>
    <mergeCell ref="Q21:R22"/>
    <mergeCell ref="AB19:AC20"/>
    <mergeCell ref="AL19:AM20"/>
    <mergeCell ref="AB21:AC22"/>
    <mergeCell ref="A36:B37"/>
    <mergeCell ref="A32:E35"/>
    <mergeCell ref="F42:H43"/>
    <mergeCell ref="I42:K43"/>
    <mergeCell ref="AJ36:AL37"/>
    <mergeCell ref="AM36:AO37"/>
    <mergeCell ref="AM38:AO39"/>
    <mergeCell ref="A38:B39"/>
    <mergeCell ref="C38:E39"/>
    <mergeCell ref="L35:N35"/>
    <mergeCell ref="O35:Q35"/>
    <mergeCell ref="F33:H35"/>
    <mergeCell ref="R35:T35"/>
    <mergeCell ref="U35:W35"/>
    <mergeCell ref="X35:Z35"/>
    <mergeCell ref="I33:Q34"/>
    <mergeCell ref="I36:K37"/>
    <mergeCell ref="C36:E37"/>
    <mergeCell ref="K30:M31"/>
    <mergeCell ref="BM38:BO39"/>
    <mergeCell ref="BP38:BR39"/>
    <mergeCell ref="BS38:BU39"/>
    <mergeCell ref="A42:B43"/>
    <mergeCell ref="C42:E43"/>
    <mergeCell ref="AZ41:BB42"/>
    <mergeCell ref="BC41:BI42"/>
    <mergeCell ref="BM41:CA41"/>
    <mergeCell ref="BM42:BO43"/>
    <mergeCell ref="BP42:BR43"/>
    <mergeCell ref="BS42:BU43"/>
    <mergeCell ref="BV42:BX43"/>
    <mergeCell ref="BY42:CA43"/>
    <mergeCell ref="AZ43:BB44"/>
    <mergeCell ref="BC43:BI44"/>
    <mergeCell ref="BM44:BO45"/>
    <mergeCell ref="BP44:BR45"/>
    <mergeCell ref="BS44:BU45"/>
    <mergeCell ref="BV44:BX45"/>
    <mergeCell ref="A44:B45"/>
    <mergeCell ref="C44:E45"/>
    <mergeCell ref="A40:B41"/>
    <mergeCell ref="C40:E41"/>
    <mergeCell ref="R38:T39"/>
    <mergeCell ref="F36:H37"/>
    <mergeCell ref="X36:Z37"/>
    <mergeCell ref="R36:T37"/>
    <mergeCell ref="AP40:AR41"/>
    <mergeCell ref="BY44:CA45"/>
    <mergeCell ref="AZ9:BC10"/>
    <mergeCell ref="AZ11:BC12"/>
    <mergeCell ref="AZ14:BC15"/>
    <mergeCell ref="AZ16:BC17"/>
    <mergeCell ref="AZ23:BC24"/>
    <mergeCell ref="BE23:BH24"/>
    <mergeCell ref="AZ25:BC26"/>
    <mergeCell ref="BE25:BH26"/>
    <mergeCell ref="BM35:BX36"/>
    <mergeCell ref="BV38:BX39"/>
    <mergeCell ref="AZ39:BB40"/>
    <mergeCell ref="BC39:BI40"/>
    <mergeCell ref="AZ37:BI38"/>
    <mergeCell ref="BM37:BO37"/>
    <mergeCell ref="BP37:BR37"/>
    <mergeCell ref="BS37:BU37"/>
    <mergeCell ref="BV37:BX37"/>
    <mergeCell ref="AG40:AI41"/>
    <mergeCell ref="L36:N37"/>
    <mergeCell ref="F38:H39"/>
    <mergeCell ref="I38:K39"/>
    <mergeCell ref="L38:N39"/>
    <mergeCell ref="O38:Q39"/>
    <mergeCell ref="L46:N47"/>
    <mergeCell ref="AS44:AU45"/>
    <mergeCell ref="U46:W47"/>
    <mergeCell ref="X59:AC60"/>
    <mergeCell ref="AO56:AP57"/>
    <mergeCell ref="AJ56:AK57"/>
    <mergeCell ref="AS40:AU41"/>
    <mergeCell ref="R42:T43"/>
    <mergeCell ref="U42:W43"/>
    <mergeCell ref="X42:Z43"/>
    <mergeCell ref="AA42:AC43"/>
    <mergeCell ref="AD42:AF43"/>
    <mergeCell ref="B57:V58"/>
    <mergeCell ref="F40:H41"/>
    <mergeCell ref="I40:K41"/>
    <mergeCell ref="L40:N41"/>
    <mergeCell ref="O40:Q41"/>
    <mergeCell ref="R40:T41"/>
    <mergeCell ref="U40:W41"/>
    <mergeCell ref="X40:Z41"/>
    <mergeCell ref="A27:E31"/>
    <mergeCell ref="F27:G29"/>
    <mergeCell ref="H27:AK27"/>
    <mergeCell ref="AL27:AN29"/>
    <mergeCell ref="AO27:AQ29"/>
    <mergeCell ref="AR27:AU29"/>
    <mergeCell ref="K28:S28"/>
    <mergeCell ref="T28:AB28"/>
    <mergeCell ref="AC28:AK28"/>
    <mergeCell ref="F30:G31"/>
    <mergeCell ref="K29:M29"/>
    <mergeCell ref="N29:P29"/>
    <mergeCell ref="Q29:S29"/>
    <mergeCell ref="T29:V29"/>
    <mergeCell ref="W29:Y29"/>
    <mergeCell ref="Z29:AB29"/>
    <mergeCell ref="N30:P31"/>
    <mergeCell ref="H28:J29"/>
    <mergeCell ref="H30:J31"/>
    <mergeCell ref="Z30:AB31"/>
    <mergeCell ref="AC30:AE31"/>
    <mergeCell ref="AF30:AH31"/>
    <mergeCell ref="AI30:AK31"/>
    <mergeCell ref="AL30:AN31"/>
    <mergeCell ref="AF29:AH29"/>
    <mergeCell ref="AI29:AK29"/>
    <mergeCell ref="AC29:AE29"/>
    <mergeCell ref="I35:K35"/>
    <mergeCell ref="Q30:S31"/>
    <mergeCell ref="T30:V31"/>
    <mergeCell ref="AJ38:AL39"/>
    <mergeCell ref="U38:W39"/>
    <mergeCell ref="X38:Z39"/>
    <mergeCell ref="AA38:AC39"/>
    <mergeCell ref="AD38:AF39"/>
    <mergeCell ref="AG38:AI39"/>
    <mergeCell ref="U36:W37"/>
    <mergeCell ref="O36:Q37"/>
    <mergeCell ref="AA36:AC37"/>
    <mergeCell ref="AD36:AF37"/>
    <mergeCell ref="AG36:AI37"/>
    <mergeCell ref="A23:E26"/>
    <mergeCell ref="AF23:AJ24"/>
    <mergeCell ref="AF25:AJ26"/>
    <mergeCell ref="K25:K26"/>
    <mergeCell ref="O25:O26"/>
    <mergeCell ref="S25:S26"/>
    <mergeCell ref="AD25:AD26"/>
    <mergeCell ref="W23:X24"/>
    <mergeCell ref="W25:X26"/>
    <mergeCell ref="L25:N26"/>
    <mergeCell ref="P25:R26"/>
    <mergeCell ref="K23:K24"/>
    <mergeCell ref="L23:N24"/>
    <mergeCell ref="O23:O24"/>
    <mergeCell ref="P23:R24"/>
    <mergeCell ref="S23:S24"/>
    <mergeCell ref="T23:V24"/>
    <mergeCell ref="T25:V26"/>
    <mergeCell ref="AA25:AA26"/>
    <mergeCell ref="Y25:Z26"/>
    <mergeCell ref="AB25:AC26"/>
    <mergeCell ref="F25:J26"/>
    <mergeCell ref="F23:J24"/>
    <mergeCell ref="A1:AU3"/>
    <mergeCell ref="AI4:AU5"/>
    <mergeCell ref="Y4:AH5"/>
    <mergeCell ref="F9:AC10"/>
    <mergeCell ref="G11:H11"/>
    <mergeCell ref="J11:N11"/>
    <mergeCell ref="F12:N12"/>
    <mergeCell ref="AI9:AU10"/>
    <mergeCell ref="A4:G5"/>
    <mergeCell ref="K4:L5"/>
    <mergeCell ref="H4:J5"/>
    <mergeCell ref="M4:N5"/>
    <mergeCell ref="O4:P5"/>
    <mergeCell ref="R4:S5"/>
    <mergeCell ref="T4:U5"/>
    <mergeCell ref="V4:X5"/>
    <mergeCell ref="A6:AD8"/>
    <mergeCell ref="Q4:Q5"/>
    <mergeCell ref="A9:E10"/>
    <mergeCell ref="AD9:AH10"/>
    <mergeCell ref="A11:E12"/>
    <mergeCell ref="A19:E22"/>
    <mergeCell ref="AN19:AU20"/>
    <mergeCell ref="H19:P20"/>
    <mergeCell ref="H21:P22"/>
    <mergeCell ref="S19:AA20"/>
    <mergeCell ref="S21:AA22"/>
    <mergeCell ref="AD19:AK20"/>
    <mergeCell ref="F15:S15"/>
    <mergeCell ref="F16:H16"/>
    <mergeCell ref="J16:N16"/>
    <mergeCell ref="P16:S16"/>
    <mergeCell ref="T15:AG15"/>
    <mergeCell ref="T16:V16"/>
    <mergeCell ref="X16:AB16"/>
    <mergeCell ref="AD16:AG16"/>
    <mergeCell ref="AH15:AU15"/>
    <mergeCell ref="AH16:AJ16"/>
    <mergeCell ref="F19:G20"/>
    <mergeCell ref="F21:G22"/>
    <mergeCell ref="Q19:R20"/>
    <mergeCell ref="AD21:AG22"/>
    <mergeCell ref="AH21:AJ22"/>
    <mergeCell ref="AK21:AS22"/>
    <mergeCell ref="AT21:AU22"/>
    <mergeCell ref="AP38:AR39"/>
    <mergeCell ref="AS38:AU39"/>
    <mergeCell ref="AP36:AR37"/>
    <mergeCell ref="AS36:AU37"/>
    <mergeCell ref="AJ40:AL41"/>
    <mergeCell ref="AG42:AI43"/>
    <mergeCell ref="AA40:AC41"/>
    <mergeCell ref="AD40:AF41"/>
    <mergeCell ref="W30:Y31"/>
    <mergeCell ref="AJ32:AO33"/>
    <mergeCell ref="AG35:AI35"/>
    <mergeCell ref="AM40:AO41"/>
    <mergeCell ref="AO30:AQ31"/>
    <mergeCell ref="AJ34:AL35"/>
    <mergeCell ref="AM34:AO35"/>
    <mergeCell ref="AP32:AU33"/>
    <mergeCell ref="AP34:AR35"/>
    <mergeCell ref="AS34:AU35"/>
    <mergeCell ref="AR30:AU31"/>
    <mergeCell ref="F32:AI32"/>
    <mergeCell ref="AA33:AI34"/>
    <mergeCell ref="AA35:AC35"/>
    <mergeCell ref="AD35:AF35"/>
    <mergeCell ref="R33:Z34"/>
    <mergeCell ref="AS25:AU26"/>
    <mergeCell ref="AR23:AR24"/>
    <mergeCell ref="AR25:AR26"/>
    <mergeCell ref="AO23:AQ24"/>
    <mergeCell ref="AO25:AQ26"/>
    <mergeCell ref="AK23:AM24"/>
    <mergeCell ref="AK25:AM26"/>
    <mergeCell ref="AN23:AN24"/>
    <mergeCell ref="AN25:AN26"/>
    <mergeCell ref="F44:H45"/>
    <mergeCell ref="I44:K45"/>
    <mergeCell ref="L44:N45"/>
    <mergeCell ref="A62:C62"/>
    <mergeCell ref="AG44:AI45"/>
    <mergeCell ref="AJ44:AL45"/>
    <mergeCell ref="A46:E47"/>
    <mergeCell ref="A48:E49"/>
    <mergeCell ref="AA46:AC47"/>
    <mergeCell ref="AD46:AF47"/>
    <mergeCell ref="AG46:AI47"/>
    <mergeCell ref="AJ46:AL47"/>
    <mergeCell ref="AJ48:AN49"/>
    <mergeCell ref="AA48:AH49"/>
    <mergeCell ref="O46:Q47"/>
    <mergeCell ref="F48:H49"/>
    <mergeCell ref="I48:P49"/>
    <mergeCell ref="AC51:AJ53"/>
    <mergeCell ref="AD59:AU60"/>
    <mergeCell ref="O44:Q45"/>
    <mergeCell ref="F46:H47"/>
    <mergeCell ref="I46:K47"/>
    <mergeCell ref="X46:Z47"/>
    <mergeCell ref="AP48:AT49"/>
    <mergeCell ref="L42:N43"/>
    <mergeCell ref="O42:Q43"/>
    <mergeCell ref="AQ56:AS57"/>
    <mergeCell ref="AL56:AN57"/>
    <mergeCell ref="AD56:AI57"/>
    <mergeCell ref="AM44:AO45"/>
    <mergeCell ref="AP44:AR45"/>
    <mergeCell ref="AM46:AO47"/>
    <mergeCell ref="AP46:AR47"/>
    <mergeCell ref="AS46:AU47"/>
    <mergeCell ref="AP42:AR43"/>
    <mergeCell ref="AS42:AU43"/>
    <mergeCell ref="AM42:AO43"/>
    <mergeCell ref="R46:T47"/>
    <mergeCell ref="R44:T45"/>
    <mergeCell ref="AJ42:AL43"/>
    <mergeCell ref="AD44:AF45"/>
    <mergeCell ref="U44:W45"/>
    <mergeCell ref="X44:Z45"/>
    <mergeCell ref="AA44:AC45"/>
    <mergeCell ref="AK51:AS53"/>
    <mergeCell ref="AT56:AU57"/>
    <mergeCell ref="R48:Y49"/>
    <mergeCell ref="AT51:AU53"/>
    <mergeCell ref="AZ31:BA32"/>
    <mergeCell ref="BB31:BD32"/>
    <mergeCell ref="A13:E14"/>
    <mergeCell ref="Q13:U14"/>
    <mergeCell ref="F13:P14"/>
    <mergeCell ref="AL16:AP16"/>
    <mergeCell ref="AR16:AU16"/>
    <mergeCell ref="O12:P12"/>
    <mergeCell ref="U12:V12"/>
    <mergeCell ref="Q12:T12"/>
    <mergeCell ref="W12:AU12"/>
    <mergeCell ref="V14:AB14"/>
    <mergeCell ref="AC14:AD14"/>
    <mergeCell ref="Z13:AB13"/>
    <mergeCell ref="W13:X13"/>
    <mergeCell ref="AE14:AH14"/>
    <mergeCell ref="AI14:AJ14"/>
    <mergeCell ref="AK14:AU14"/>
    <mergeCell ref="A15:E16"/>
    <mergeCell ref="A17:E18"/>
    <mergeCell ref="Q17:U18"/>
    <mergeCell ref="F17:P18"/>
    <mergeCell ref="V17:AU18"/>
    <mergeCell ref="AS23:AU24"/>
  </mergeCells>
  <phoneticPr fontId="1"/>
  <conditionalFormatting sqref="F36:N37 R36:W37 AA36:AF37 AJ36:AO37 AP38:AU39">
    <cfRule type="expression" dxfId="9" priority="8">
      <formula>$BC$43&gt;0</formula>
    </cfRule>
  </conditionalFormatting>
  <conditionalFormatting sqref="F38:N39">
    <cfRule type="expression" dxfId="8" priority="24">
      <formula>$AW$45&gt;0</formula>
    </cfRule>
  </conditionalFormatting>
  <conditionalFormatting sqref="V17:AU18">
    <cfRule type="expression" dxfId="7" priority="3">
      <formula>$F$17="その他"</formula>
    </cfRule>
  </conditionalFormatting>
  <conditionalFormatting sqref="AJ38 AM38 F38:N39 R38:W39 AA38:AF39 AP40:AU41">
    <cfRule type="expression" dxfId="6" priority="7">
      <formula>$BC$43&gt;1</formula>
    </cfRule>
  </conditionalFormatting>
  <conditionalFormatting sqref="AJ40 AM40 F40:N41 R40:W41 AA40:AF41 AP42:AU43">
    <cfRule type="expression" dxfId="5" priority="6">
      <formula>$BC$43&gt;2</formula>
    </cfRule>
  </conditionalFormatting>
  <conditionalFormatting sqref="AJ42 AM42 F42:N43 R42:W43 AA42:AF43 AP44:AU45">
    <cfRule type="expression" dxfId="4" priority="5">
      <formula>$BC$43&gt;3</formula>
    </cfRule>
  </conditionalFormatting>
  <conditionalFormatting sqref="AJ44 AM44 F44:N45 R44:W45 AA44:AF45">
    <cfRule type="expression" dxfId="3" priority="4">
      <formula>$BC$43&gt;4</formula>
    </cfRule>
  </conditionalFormatting>
  <conditionalFormatting sqref="AP36:AU41">
    <cfRule type="expression" dxfId="2" priority="17">
      <formula>$AW$45&gt;0</formula>
    </cfRule>
  </conditionalFormatting>
  <conditionalFormatting sqref="BC43:BI44">
    <cfRule type="cellIs" dxfId="1" priority="1" operator="greaterThan">
      <formula>5</formula>
    </cfRule>
    <cfRule type="cellIs" dxfId="0" priority="2" operator="greaterThan">
      <formula>6</formula>
    </cfRule>
  </conditionalFormatting>
  <dataValidations count="23">
    <dataValidation type="list" allowBlank="1" showInputMessage="1" showErrorMessage="1" sqref="AL56 AK23:AM26 L23:N26" xr:uid="{00000000-0002-0000-0000-000000000000}">
      <formula1>"1,2,3,4,5,6,7,8,9,10,11,12"</formula1>
    </dataValidation>
    <dataValidation type="list" allowBlank="1" showInputMessage="1" showErrorMessage="1" sqref="AC58:AF58 AC54:AF54" xr:uid="{00000000-0002-0000-0000-000001000000}">
      <formula1>"2024,2025,2026,2027,2028,2029,2030"</formula1>
    </dataValidation>
    <dataValidation allowBlank="1" showInputMessage="1" sqref="AI13:AJ13 AD9 U11:V11 AC13:AD13 Q13 O11:P11 AI9 F13" xr:uid="{00000000-0002-0000-0000-000002000000}"/>
    <dataValidation type="list" allowBlank="1" showInputMessage="1" showErrorMessage="1" sqref="AF23:AJ26" xr:uid="{00000000-0002-0000-0000-000003000000}">
      <formula1>"午前,午後"</formula1>
    </dataValidation>
    <dataValidation type="list" allowBlank="1" showInputMessage="1" sqref="O12:P12 AC14:AD14" xr:uid="{00000000-0002-0000-0000-000004000000}">
      <formula1>"都,道,府,県"</formula1>
    </dataValidation>
    <dataValidation type="list" allowBlank="1" showInputMessage="1" sqref="U12:V12 AI14:AJ14" xr:uid="{00000000-0002-0000-0000-000005000000}">
      <formula1>"市,町,村,郡"</formula1>
    </dataValidation>
    <dataValidation type="list" allowBlank="1" showInputMessage="1" showErrorMessage="1" sqref="F17" xr:uid="{00000000-0002-0000-0000-000006000000}">
      <formula1>"自然学校,転地学習,クラブ活動,合宿,会議研修,交流,野外活動,その他"</formula1>
    </dataValidation>
    <dataValidation type="list" allowBlank="1" showInputMessage="1" sqref="F19:G22 Q19:R22 AB19:AC22 AL19:AM20" xr:uid="{00000000-0002-0000-0000-000007000000}">
      <formula1>"○"</formula1>
    </dataValidation>
    <dataValidation type="list" allowBlank="1" showInputMessage="1" showErrorMessage="1" sqref="AO23:AQ26" xr:uid="{00000000-0002-0000-0000-000008000000}">
      <formula1>"00,15,30,45"</formula1>
    </dataValidation>
    <dataValidation type="list" allowBlank="1" showInputMessage="1" showErrorMessage="1" sqref="AD56:AI57" xr:uid="{00000000-0002-0000-0000-000009000000}">
      <formula1>"2025,2026,2027,2028,2029,2030,"</formula1>
    </dataValidation>
    <dataValidation type="list" allowBlank="1" showInputMessage="1" showErrorMessage="1" sqref="Y4:AH5" xr:uid="{00000000-0002-0000-0000-00000A000000}">
      <formula1>"西宮市,朝来市,その他"</formula1>
    </dataValidation>
    <dataValidation type="list" allowBlank="1" showInputMessage="1" showErrorMessage="1" sqref="AI4:AU5" xr:uid="{00000000-0002-0000-0000-00000B000000}">
      <formula1>"学校,団体,家族,その他"</formula1>
    </dataValidation>
    <dataValidation type="list" allowBlank="1" showInputMessage="1" showErrorMessage="1" sqref="AQ56:AS57 P23:R26" xr:uid="{00000000-0002-0000-0000-00000C000000}">
      <formula1>"1,2,3,4,5,6,7,8,9,10,11,12,13,14,15,16,17,18,19,20,21,22,23,24,25,26,27,28,29,30,31"</formula1>
    </dataValidation>
    <dataValidation type="custom" showErrorMessage="1" errorTitle="入力エラー" error="宿泊しない日程に記入されている、または実人数を超えています。" prompt="左記日程に宿泊する人数を記入する欄です" sqref="F36:N43 R36:W43 AA36:AF43" xr:uid="{00000000-0002-0000-0000-00000D000000}">
      <formula1>AND($A38&lt;&gt;"",AND(-1&lt;F36,F36&lt;H$30+1))</formula1>
    </dataValidation>
    <dataValidation type="custom" showInputMessage="1" showErrorMessage="1" errorTitle="入力エラー" error="実人数を超えています。" sqref="AS36:AU37" xr:uid="{00000000-0002-0000-0000-00000E000000}">
      <formula1>AND(-1&lt;AS36,AS36&lt;AR30-AP36+1)</formula1>
    </dataValidation>
    <dataValidation type="custom" showInputMessage="1" showErrorMessage="1" errorTitle="入力エラー" error="利用しない日程に記入されている、または実人数を超えています。" prompt="通常の日帰り利用者9:00～22:00に加え、_x000a_前日からの宿泊者が13時以降にも使用する場合は、その人数も含めた人数を記入してください。" sqref="AP38:AU45" xr:uid="{00000000-0002-0000-0000-00000F000000}">
      <formula1>AND($A38&lt;&gt;"",AND(-1&lt;AP38,AP38&lt;$AR$30-AS38+1))</formula1>
    </dataValidation>
    <dataValidation type="list" allowBlank="1" showInputMessage="1" showErrorMessage="1" sqref="F23:J26" xr:uid="{00000000-0002-0000-0000-000010000000}">
      <formula1>"2025,2026,2027,2028,2029,2030"</formula1>
    </dataValidation>
    <dataValidation type="custom" showInputMessage="1" showErrorMessage="1" errorTitle="入力エラー" error="宿泊しない日程に記入されている、または実人数を超えています。" sqref="F44:N45 R44:W45 AA44:AF45" xr:uid="{00000000-0002-0000-0000-000011000000}">
      <formula1>AND($AZ$31&lt;&gt;"",AND(-1&lt;F44,F44&lt;H$30+1))</formula1>
    </dataValidation>
    <dataValidation type="custom" showErrorMessage="1" errorTitle="入力エラー" error="宿泊しない日程に記入されている、または実人数を超えています。" prompt="左記日程に宿泊する人数を記入する欄です" sqref="AM36:AO43" xr:uid="{00000000-0002-0000-0000-000012000000}">
      <formula1>AND($A38&lt;&gt;"",AND(-1&lt;AM36,AM36&lt;AL$30-AJ$36+1))</formula1>
    </dataValidation>
    <dataValidation type="custom" showErrorMessage="1" errorTitle="入力エラー" error="宿泊しない日程に記入されている、または実人数を超えています。" prompt="左記日程に宿泊する人数を記入する欄です" sqref="AJ36:AL43" xr:uid="{00000000-0002-0000-0000-000013000000}">
      <formula1>AND($A38&lt;&gt;"",AND(-1&lt;AJ36,AJ36&lt;AL$30-AM36+1))</formula1>
    </dataValidation>
    <dataValidation type="custom" showErrorMessage="1" errorTitle="入力エラー" error="宿泊しない日程に記入されている、または実人数を超えています。" prompt="左記日程に宿泊する人数を記入する欄です" sqref="AJ44:AL45" xr:uid="{00000000-0002-0000-0000-000014000000}">
      <formula1>AND($AZ$31&lt;&gt;"",AND(-1&lt;AJ44,AJ44&lt;AL$30-AM44+1))</formula1>
    </dataValidation>
    <dataValidation type="custom" showErrorMessage="1" errorTitle="入力エラー" error="宿泊しない日程に記入されている、または実人数を超えています。" prompt="左記日程に宿泊する人数を記入する欄です" sqref="AM44:AO45" xr:uid="{00000000-0002-0000-0000-000015000000}">
      <formula1>AND($AZ$31&lt;&gt;"",AND(-1&lt;AM44,AM44&lt;AL$30-AJ$36+1))</formula1>
    </dataValidation>
    <dataValidation type="custom" showInputMessage="1" showErrorMessage="1" errorTitle="入力エラー" error="実人数を超えています。" sqref="AP36:AR37" xr:uid="{00000000-0002-0000-0000-000016000000}">
      <formula1>AND(-1&lt;AP36,AP36&lt;AR30-AS36+1)</formula1>
    </dataValidation>
  </dataValidations>
  <pageMargins left="0.82677165354330717" right="0.55118110236220474" top="0.55118110236220474" bottom="0.55118110236220474" header="0.31496062992125984" footer="0.31496062992125984"/>
  <pageSetup paperSize="9" scale="88" orientation="portrait" r:id="rId1"/>
  <headerFooter>
    <oddFooter>&amp;R&amp;"ＭＳ 明朝,標準"&amp;9（自然の家用）</oddFoot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A1:BU200"/>
  <sheetViews>
    <sheetView showZeros="0" view="pageBreakPreview" zoomScale="85" zoomScaleNormal="100" zoomScaleSheetLayoutView="85" zoomScalePageLayoutView="70" workbookViewId="0">
      <selection activeCell="V17" sqref="V17:AU18"/>
    </sheetView>
  </sheetViews>
  <sheetFormatPr defaultColWidth="1.875" defaultRowHeight="11.25" customHeight="1"/>
  <cols>
    <col min="1" max="59" width="1.875" style="34" customWidth="1"/>
    <col min="60" max="63" width="1.875" style="34"/>
    <col min="64" max="64" width="1.875" style="34" customWidth="1"/>
    <col min="65" max="16384" width="1.875" style="34"/>
  </cols>
  <sheetData>
    <row r="1" spans="1:49" ht="12.75" customHeight="1">
      <c r="A1" s="286" t="s">
        <v>281</v>
      </c>
      <c r="B1" s="286"/>
      <c r="C1" s="286"/>
      <c r="D1" s="286"/>
      <c r="E1" s="286"/>
      <c r="F1" s="286"/>
      <c r="G1" s="286"/>
      <c r="H1" s="286"/>
      <c r="I1" s="286"/>
      <c r="J1" s="286"/>
      <c r="K1" s="286"/>
      <c r="L1" s="286"/>
      <c r="M1" s="286"/>
      <c r="N1" s="286"/>
      <c r="O1" s="286"/>
      <c r="P1" s="286"/>
      <c r="Q1" s="286"/>
      <c r="R1" s="286"/>
      <c r="S1" s="286"/>
      <c r="T1" s="286"/>
      <c r="U1" s="286"/>
      <c r="V1" s="286"/>
      <c r="W1" s="286"/>
      <c r="X1" s="286"/>
      <c r="Y1" s="286"/>
      <c r="Z1" s="286"/>
      <c r="AA1" s="286"/>
      <c r="AB1" s="286"/>
      <c r="AC1" s="286"/>
      <c r="AD1" s="286"/>
      <c r="AE1" s="286"/>
      <c r="AF1" s="286"/>
      <c r="AG1" s="286"/>
      <c r="AH1" s="286"/>
      <c r="AI1" s="286"/>
      <c r="AJ1" s="286"/>
      <c r="AK1" s="286"/>
      <c r="AL1" s="286"/>
      <c r="AM1" s="286"/>
      <c r="AN1" s="286"/>
      <c r="AO1" s="286"/>
      <c r="AP1" s="286"/>
      <c r="AQ1" s="286"/>
      <c r="AR1" s="286"/>
      <c r="AS1" s="286"/>
      <c r="AT1" s="286"/>
      <c r="AU1" s="286"/>
    </row>
    <row r="2" spans="1:49" ht="12.75" customHeight="1">
      <c r="A2" s="286"/>
      <c r="B2" s="286"/>
      <c r="C2" s="286"/>
      <c r="D2" s="286"/>
      <c r="E2" s="286"/>
      <c r="F2" s="286"/>
      <c r="G2" s="286"/>
      <c r="H2" s="286"/>
      <c r="I2" s="286"/>
      <c r="J2" s="286"/>
      <c r="K2" s="286"/>
      <c r="L2" s="286"/>
      <c r="M2" s="286"/>
      <c r="N2" s="286"/>
      <c r="O2" s="286"/>
      <c r="P2" s="286"/>
      <c r="Q2" s="286"/>
      <c r="R2" s="286"/>
      <c r="S2" s="286"/>
      <c r="T2" s="286"/>
      <c r="U2" s="286"/>
      <c r="V2" s="286"/>
      <c r="W2" s="286"/>
      <c r="X2" s="286"/>
      <c r="Y2" s="286"/>
      <c r="Z2" s="286"/>
      <c r="AA2" s="286"/>
      <c r="AB2" s="286"/>
      <c r="AC2" s="286"/>
      <c r="AD2" s="286"/>
      <c r="AE2" s="286"/>
      <c r="AF2" s="286"/>
      <c r="AG2" s="286"/>
      <c r="AH2" s="286"/>
      <c r="AI2" s="286"/>
      <c r="AJ2" s="286"/>
      <c r="AK2" s="286"/>
      <c r="AL2" s="286"/>
      <c r="AM2" s="286"/>
      <c r="AN2" s="286"/>
      <c r="AO2" s="286"/>
      <c r="AP2" s="286"/>
      <c r="AQ2" s="286"/>
      <c r="AR2" s="286"/>
      <c r="AS2" s="286"/>
      <c r="AT2" s="286"/>
      <c r="AU2" s="286"/>
    </row>
    <row r="3" spans="1:49" ht="12.75" customHeight="1">
      <c r="A3" s="287"/>
      <c r="B3" s="287"/>
      <c r="C3" s="287"/>
      <c r="D3" s="287"/>
      <c r="E3" s="287"/>
      <c r="F3" s="287"/>
      <c r="G3" s="287"/>
      <c r="H3" s="287"/>
      <c r="I3" s="287"/>
      <c r="J3" s="287"/>
      <c r="K3" s="287"/>
      <c r="L3" s="287"/>
      <c r="M3" s="287"/>
      <c r="N3" s="287"/>
      <c r="O3" s="287"/>
      <c r="P3" s="287"/>
      <c r="Q3" s="287"/>
      <c r="R3" s="287"/>
      <c r="S3" s="287"/>
      <c r="T3" s="287"/>
      <c r="U3" s="287"/>
      <c r="V3" s="287"/>
      <c r="W3" s="287"/>
      <c r="X3" s="287"/>
      <c r="Y3" s="287"/>
      <c r="Z3" s="287"/>
      <c r="AA3" s="287"/>
      <c r="AB3" s="287"/>
      <c r="AC3" s="287"/>
      <c r="AD3" s="287"/>
      <c r="AE3" s="287"/>
      <c r="AF3" s="287"/>
      <c r="AG3" s="287"/>
      <c r="AH3" s="287"/>
      <c r="AI3" s="287"/>
      <c r="AJ3" s="287"/>
      <c r="AK3" s="287"/>
      <c r="AL3" s="287"/>
      <c r="AM3" s="287"/>
      <c r="AN3" s="287"/>
      <c r="AO3" s="287"/>
      <c r="AP3" s="287"/>
      <c r="AQ3" s="287"/>
      <c r="AR3" s="287"/>
      <c r="AS3" s="287"/>
      <c r="AT3" s="287"/>
      <c r="AU3" s="287"/>
    </row>
    <row r="4" spans="1:49" s="32" customFormat="1" ht="12.75" customHeight="1">
      <c r="A4" s="86" t="s">
        <v>348</v>
      </c>
      <c r="B4" s="90"/>
      <c r="C4" s="90"/>
      <c r="D4" s="90"/>
      <c r="E4" s="90"/>
      <c r="F4" s="90"/>
      <c r="G4" s="90"/>
      <c r="H4" s="90">
        <f>入力シート!$H$4</f>
        <v>0</v>
      </c>
      <c r="I4" s="90"/>
      <c r="J4" s="90"/>
      <c r="K4" s="90" t="s">
        <v>349</v>
      </c>
      <c r="L4" s="90"/>
      <c r="M4" s="86" t="s">
        <v>350</v>
      </c>
      <c r="N4" s="90"/>
      <c r="O4" s="90">
        <f>入力シート!$O$4</f>
        <v>0</v>
      </c>
      <c r="P4" s="90"/>
      <c r="Q4" s="90" t="s">
        <v>352</v>
      </c>
      <c r="R4" s="90">
        <f>入力シート!$R$4</f>
        <v>0</v>
      </c>
      <c r="S4" s="90"/>
      <c r="T4" s="136" t="s">
        <v>351</v>
      </c>
      <c r="U4" s="136"/>
      <c r="V4" s="90">
        <f>入力シート!$V$4</f>
        <v>0</v>
      </c>
      <c r="W4" s="90"/>
      <c r="X4" s="91"/>
      <c r="Y4" s="86">
        <f>入力シート!$Y$4</f>
        <v>0</v>
      </c>
      <c r="Z4" s="90"/>
      <c r="AA4" s="90"/>
      <c r="AB4" s="90"/>
      <c r="AC4" s="90"/>
      <c r="AD4" s="90"/>
      <c r="AE4" s="90"/>
      <c r="AF4" s="90"/>
      <c r="AG4" s="90"/>
      <c r="AH4" s="91"/>
      <c r="AI4" s="86">
        <f>入力シート!$AI$4</f>
        <v>0</v>
      </c>
      <c r="AJ4" s="90"/>
      <c r="AK4" s="90"/>
      <c r="AL4" s="90"/>
      <c r="AM4" s="90"/>
      <c r="AN4" s="90"/>
      <c r="AO4" s="90"/>
      <c r="AP4" s="90"/>
      <c r="AQ4" s="90"/>
      <c r="AR4" s="90"/>
      <c r="AS4" s="90"/>
      <c r="AT4" s="90"/>
      <c r="AU4" s="91"/>
    </row>
    <row r="5" spans="1:49" s="32" customFormat="1" ht="12.75" customHeight="1">
      <c r="A5" s="88"/>
      <c r="B5" s="92"/>
      <c r="C5" s="92"/>
      <c r="D5" s="92"/>
      <c r="E5" s="92"/>
      <c r="F5" s="92"/>
      <c r="G5" s="92"/>
      <c r="H5" s="92"/>
      <c r="I5" s="92"/>
      <c r="J5" s="92"/>
      <c r="K5" s="92"/>
      <c r="L5" s="92"/>
      <c r="M5" s="88"/>
      <c r="N5" s="92"/>
      <c r="O5" s="92"/>
      <c r="P5" s="92"/>
      <c r="Q5" s="92"/>
      <c r="R5" s="92"/>
      <c r="S5" s="92"/>
      <c r="T5" s="138"/>
      <c r="U5" s="138"/>
      <c r="V5" s="92"/>
      <c r="W5" s="92"/>
      <c r="X5" s="93"/>
      <c r="Y5" s="88"/>
      <c r="Z5" s="92"/>
      <c r="AA5" s="92"/>
      <c r="AB5" s="92"/>
      <c r="AC5" s="92"/>
      <c r="AD5" s="92"/>
      <c r="AE5" s="92"/>
      <c r="AF5" s="92"/>
      <c r="AG5" s="92"/>
      <c r="AH5" s="93"/>
      <c r="AI5" s="88"/>
      <c r="AJ5" s="92"/>
      <c r="AK5" s="92"/>
      <c r="AL5" s="92"/>
      <c r="AM5" s="92"/>
      <c r="AN5" s="92"/>
      <c r="AO5" s="92"/>
      <c r="AP5" s="92"/>
      <c r="AQ5" s="92"/>
      <c r="AR5" s="92"/>
      <c r="AS5" s="92"/>
      <c r="AT5" s="92"/>
      <c r="AU5" s="93"/>
    </row>
    <row r="6" spans="1:49" ht="12.75" customHeight="1">
      <c r="A6" s="439"/>
      <c r="B6" s="440"/>
      <c r="C6" s="440"/>
      <c r="D6" s="440"/>
      <c r="E6" s="440"/>
      <c r="F6" s="440"/>
      <c r="G6" s="440"/>
      <c r="H6" s="440"/>
      <c r="I6" s="440"/>
      <c r="J6" s="440"/>
      <c r="K6" s="440"/>
      <c r="L6" s="440"/>
      <c r="M6" s="440"/>
      <c r="N6" s="440"/>
      <c r="O6" s="440"/>
      <c r="P6" s="440"/>
      <c r="Q6" s="440"/>
      <c r="R6" s="440"/>
      <c r="S6" s="440"/>
      <c r="T6" s="440"/>
      <c r="U6" s="440"/>
      <c r="V6" s="440"/>
      <c r="W6" s="440"/>
      <c r="X6" s="440"/>
      <c r="Y6" s="440"/>
      <c r="Z6" s="440"/>
      <c r="AA6" s="440"/>
      <c r="AB6" s="79"/>
      <c r="AC6" s="79"/>
      <c r="AD6" s="67"/>
      <c r="AE6" s="67"/>
      <c r="AF6" s="67"/>
      <c r="AG6" s="67"/>
      <c r="AH6" s="67"/>
      <c r="AI6" s="67"/>
      <c r="AJ6" s="67"/>
      <c r="AK6" s="67"/>
      <c r="AL6" s="67"/>
      <c r="AM6" s="67"/>
      <c r="AN6" s="67"/>
      <c r="AO6" s="67"/>
      <c r="AP6" s="67"/>
    </row>
    <row r="7" spans="1:49" ht="12.75" customHeight="1">
      <c r="A7" s="440"/>
      <c r="B7" s="440"/>
      <c r="C7" s="440"/>
      <c r="D7" s="440"/>
      <c r="E7" s="440"/>
      <c r="F7" s="440"/>
      <c r="G7" s="440"/>
      <c r="H7" s="440"/>
      <c r="I7" s="440"/>
      <c r="J7" s="440"/>
      <c r="K7" s="440"/>
      <c r="L7" s="440"/>
      <c r="M7" s="440"/>
      <c r="N7" s="440"/>
      <c r="O7" s="440"/>
      <c r="P7" s="440"/>
      <c r="Q7" s="440"/>
      <c r="R7" s="440"/>
      <c r="S7" s="440"/>
      <c r="T7" s="440"/>
      <c r="U7" s="440"/>
      <c r="V7" s="440"/>
      <c r="W7" s="440"/>
      <c r="X7" s="440"/>
      <c r="Y7" s="440"/>
      <c r="Z7" s="440"/>
      <c r="AA7" s="440"/>
      <c r="AB7" s="39"/>
      <c r="AC7" s="39"/>
      <c r="AD7" s="39"/>
      <c r="AE7" s="39"/>
      <c r="AF7" s="39"/>
      <c r="AG7" s="39"/>
      <c r="AH7" s="39"/>
      <c r="AI7" s="39"/>
      <c r="AJ7" s="39"/>
      <c r="AK7" s="39"/>
      <c r="AL7" s="39"/>
      <c r="AM7" s="39"/>
      <c r="AN7" s="39"/>
      <c r="AO7" s="39"/>
      <c r="AP7" s="39"/>
    </row>
    <row r="8" spans="1:49" ht="12.75" customHeight="1" thickBot="1">
      <c r="A8" s="440"/>
      <c r="B8" s="440"/>
      <c r="C8" s="440"/>
      <c r="D8" s="440"/>
      <c r="E8" s="440"/>
      <c r="F8" s="440"/>
      <c r="G8" s="440"/>
      <c r="H8" s="440"/>
      <c r="I8" s="440"/>
      <c r="J8" s="440"/>
      <c r="K8" s="440"/>
      <c r="L8" s="440"/>
      <c r="M8" s="440"/>
      <c r="N8" s="440"/>
      <c r="O8" s="440"/>
      <c r="P8" s="440"/>
      <c r="Q8" s="440"/>
      <c r="R8" s="440"/>
      <c r="S8" s="440"/>
      <c r="T8" s="440"/>
      <c r="U8" s="440"/>
      <c r="V8" s="440"/>
      <c r="W8" s="440"/>
      <c r="X8" s="440"/>
      <c r="Y8" s="440"/>
      <c r="Z8" s="440"/>
      <c r="AA8" s="440"/>
      <c r="AB8" s="39"/>
      <c r="AC8" s="39"/>
      <c r="AD8" s="39"/>
      <c r="AE8" s="39"/>
      <c r="AF8" s="39"/>
      <c r="AG8" s="39"/>
      <c r="AH8" s="39"/>
      <c r="AI8" s="39"/>
      <c r="AJ8" s="39"/>
      <c r="AK8" s="39"/>
      <c r="AL8" s="39"/>
      <c r="AM8" s="39"/>
      <c r="AN8" s="39"/>
      <c r="AO8" s="39"/>
      <c r="AP8" s="39"/>
    </row>
    <row r="9" spans="1:49" ht="12.75" customHeight="1">
      <c r="A9" s="305" t="s">
        <v>282</v>
      </c>
      <c r="B9" s="306"/>
      <c r="C9" s="306"/>
      <c r="D9" s="306"/>
      <c r="E9" s="306"/>
      <c r="F9" s="417">
        <f>入力シート!$F$9</f>
        <v>0</v>
      </c>
      <c r="G9" s="418"/>
      <c r="H9" s="418"/>
      <c r="I9" s="418"/>
      <c r="J9" s="418"/>
      <c r="K9" s="418"/>
      <c r="L9" s="418"/>
      <c r="M9" s="418"/>
      <c r="N9" s="418"/>
      <c r="O9" s="418"/>
      <c r="P9" s="418"/>
      <c r="Q9" s="418"/>
      <c r="R9" s="418"/>
      <c r="S9" s="418"/>
      <c r="T9" s="418"/>
      <c r="U9" s="418"/>
      <c r="V9" s="418"/>
      <c r="W9" s="418"/>
      <c r="X9" s="418"/>
      <c r="Y9" s="418"/>
      <c r="Z9" s="418"/>
      <c r="AA9" s="418"/>
      <c r="AB9" s="418"/>
      <c r="AC9" s="419"/>
      <c r="AD9" s="308" t="s">
        <v>296</v>
      </c>
      <c r="AE9" s="309"/>
      <c r="AF9" s="309"/>
      <c r="AG9" s="309"/>
      <c r="AH9" s="310"/>
      <c r="AI9" s="432">
        <f>入力シート!$AI$9</f>
        <v>0</v>
      </c>
      <c r="AJ9" s="433"/>
      <c r="AK9" s="433"/>
      <c r="AL9" s="433"/>
      <c r="AM9" s="433"/>
      <c r="AN9" s="433"/>
      <c r="AO9" s="433"/>
      <c r="AP9" s="433"/>
      <c r="AQ9" s="433"/>
      <c r="AR9" s="433"/>
      <c r="AS9" s="433"/>
      <c r="AT9" s="433"/>
      <c r="AU9" s="434"/>
    </row>
    <row r="10" spans="1:49" ht="12.75" customHeight="1">
      <c r="A10" s="307"/>
      <c r="B10" s="255"/>
      <c r="C10" s="255"/>
      <c r="D10" s="255"/>
      <c r="E10" s="255"/>
      <c r="F10" s="420"/>
      <c r="G10" s="421"/>
      <c r="H10" s="421"/>
      <c r="I10" s="421"/>
      <c r="J10" s="421"/>
      <c r="K10" s="421"/>
      <c r="L10" s="421"/>
      <c r="M10" s="421"/>
      <c r="N10" s="421"/>
      <c r="O10" s="421"/>
      <c r="P10" s="421"/>
      <c r="Q10" s="421"/>
      <c r="R10" s="421"/>
      <c r="S10" s="421"/>
      <c r="T10" s="421"/>
      <c r="U10" s="421"/>
      <c r="V10" s="421"/>
      <c r="W10" s="421"/>
      <c r="X10" s="421"/>
      <c r="Y10" s="421"/>
      <c r="Z10" s="421"/>
      <c r="AA10" s="421"/>
      <c r="AB10" s="421"/>
      <c r="AC10" s="422"/>
      <c r="AD10" s="264"/>
      <c r="AE10" s="178"/>
      <c r="AF10" s="178"/>
      <c r="AG10" s="178"/>
      <c r="AH10" s="219"/>
      <c r="AI10" s="435"/>
      <c r="AJ10" s="220"/>
      <c r="AK10" s="220"/>
      <c r="AL10" s="220"/>
      <c r="AM10" s="220"/>
      <c r="AN10" s="220"/>
      <c r="AO10" s="220"/>
      <c r="AP10" s="220"/>
      <c r="AQ10" s="220"/>
      <c r="AR10" s="220"/>
      <c r="AS10" s="220"/>
      <c r="AT10" s="220"/>
      <c r="AU10" s="221"/>
      <c r="AV10" s="43"/>
      <c r="AW10" s="43"/>
    </row>
    <row r="11" spans="1:49" ht="12.75" customHeight="1">
      <c r="A11" s="94" t="s">
        <v>283</v>
      </c>
      <c r="B11" s="90"/>
      <c r="C11" s="90"/>
      <c r="D11" s="90"/>
      <c r="E11" s="91"/>
      <c r="F11" s="65" t="s">
        <v>2</v>
      </c>
      <c r="G11" s="436">
        <f>入力シート!$G$11</f>
        <v>0</v>
      </c>
      <c r="H11" s="436"/>
      <c r="I11" s="66" t="s">
        <v>284</v>
      </c>
      <c r="J11" s="436">
        <f>入力シート!$J$11</f>
        <v>0</v>
      </c>
      <c r="K11" s="436"/>
      <c r="L11" s="436"/>
      <c r="M11" s="436"/>
      <c r="N11" s="436"/>
      <c r="O11" s="70"/>
      <c r="P11" s="71"/>
      <c r="Q11" s="60"/>
      <c r="R11" s="60"/>
      <c r="S11" s="60"/>
      <c r="T11" s="60"/>
      <c r="U11" s="70"/>
      <c r="V11" s="71"/>
      <c r="W11" s="60"/>
      <c r="X11" s="60"/>
      <c r="Y11" s="60"/>
      <c r="Z11" s="60"/>
      <c r="AA11" s="60"/>
      <c r="AB11" s="60"/>
      <c r="AC11" s="60"/>
      <c r="AD11" s="60"/>
      <c r="AE11" s="60"/>
      <c r="AF11" s="60"/>
      <c r="AG11" s="60"/>
      <c r="AH11" s="60"/>
      <c r="AI11" s="60"/>
      <c r="AJ11" s="60"/>
      <c r="AK11" s="60"/>
      <c r="AL11" s="60"/>
      <c r="AM11" s="60"/>
      <c r="AN11" s="60"/>
      <c r="AO11" s="60"/>
      <c r="AP11" s="60"/>
      <c r="AQ11" s="60"/>
      <c r="AR11" s="60"/>
      <c r="AS11" s="60"/>
      <c r="AT11" s="60"/>
      <c r="AU11" s="61"/>
      <c r="AV11" s="43"/>
      <c r="AW11" s="43"/>
    </row>
    <row r="12" spans="1:49" ht="12.75" customHeight="1">
      <c r="A12" s="95"/>
      <c r="B12" s="92"/>
      <c r="C12" s="92"/>
      <c r="D12" s="92"/>
      <c r="E12" s="93"/>
      <c r="F12" s="331">
        <f>入力シート!$F$12</f>
        <v>0</v>
      </c>
      <c r="G12" s="318"/>
      <c r="H12" s="318"/>
      <c r="I12" s="318"/>
      <c r="J12" s="318"/>
      <c r="K12" s="318"/>
      <c r="L12" s="318"/>
      <c r="M12" s="318"/>
      <c r="N12" s="318"/>
      <c r="O12" s="318" t="str">
        <f>入力シート!$O$12</f>
        <v>県</v>
      </c>
      <c r="P12" s="318"/>
      <c r="Q12" s="318">
        <f>入力シート!Q12</f>
        <v>0</v>
      </c>
      <c r="R12" s="318"/>
      <c r="S12" s="318"/>
      <c r="T12" s="318"/>
      <c r="U12" s="318" t="str">
        <f>入力シート!U12</f>
        <v>市</v>
      </c>
      <c r="V12" s="318"/>
      <c r="W12" s="318">
        <f>入力シート!W12</f>
        <v>0</v>
      </c>
      <c r="X12" s="318"/>
      <c r="Y12" s="318"/>
      <c r="Z12" s="318"/>
      <c r="AA12" s="318"/>
      <c r="AB12" s="318"/>
      <c r="AC12" s="319"/>
      <c r="AD12" s="319"/>
      <c r="AE12" s="319"/>
      <c r="AF12" s="319"/>
      <c r="AG12" s="319"/>
      <c r="AH12" s="319"/>
      <c r="AI12" s="319"/>
      <c r="AJ12" s="319"/>
      <c r="AK12" s="319"/>
      <c r="AL12" s="319"/>
      <c r="AM12" s="319"/>
      <c r="AN12" s="319"/>
      <c r="AO12" s="319"/>
      <c r="AP12" s="319"/>
      <c r="AQ12" s="319"/>
      <c r="AR12" s="319"/>
      <c r="AS12" s="319"/>
      <c r="AT12" s="319"/>
      <c r="AU12" s="437"/>
    </row>
    <row r="13" spans="1:49" ht="12.75" customHeight="1">
      <c r="A13" s="94" t="s">
        <v>340</v>
      </c>
      <c r="B13" s="90"/>
      <c r="C13" s="90"/>
      <c r="D13" s="90"/>
      <c r="E13" s="91"/>
      <c r="F13" s="86">
        <f>入力シート!$F$13</f>
        <v>0</v>
      </c>
      <c r="G13" s="90"/>
      <c r="H13" s="90"/>
      <c r="I13" s="90"/>
      <c r="J13" s="90"/>
      <c r="K13" s="90"/>
      <c r="L13" s="90"/>
      <c r="M13" s="90"/>
      <c r="N13" s="90"/>
      <c r="O13" s="90"/>
      <c r="P13" s="91"/>
      <c r="Q13" s="86" t="s">
        <v>286</v>
      </c>
      <c r="R13" s="90"/>
      <c r="S13" s="90"/>
      <c r="T13" s="90"/>
      <c r="U13" s="91"/>
      <c r="V13" s="65" t="s">
        <v>2</v>
      </c>
      <c r="W13" s="436">
        <f>入力シート!$W$13</f>
        <v>0</v>
      </c>
      <c r="X13" s="436"/>
      <c r="Y13" s="60" t="s">
        <v>284</v>
      </c>
      <c r="Z13" s="436">
        <f>入力シート!$Z$13</f>
        <v>0</v>
      </c>
      <c r="AA13" s="436"/>
      <c r="AB13" s="436"/>
      <c r="AC13" s="70"/>
      <c r="AD13" s="71"/>
      <c r="AE13" s="60"/>
      <c r="AF13" s="60"/>
      <c r="AG13" s="60"/>
      <c r="AH13" s="60"/>
      <c r="AI13" s="70"/>
      <c r="AJ13" s="71"/>
      <c r="AK13" s="60"/>
      <c r="AL13" s="60"/>
      <c r="AM13" s="60"/>
      <c r="AN13" s="60"/>
      <c r="AO13" s="60"/>
      <c r="AP13" s="60"/>
      <c r="AQ13" s="60"/>
      <c r="AR13" s="60"/>
      <c r="AS13" s="60"/>
      <c r="AT13" s="60"/>
      <c r="AU13" s="61"/>
    </row>
    <row r="14" spans="1:49" ht="12.75" customHeight="1">
      <c r="A14" s="95"/>
      <c r="B14" s="92"/>
      <c r="C14" s="92"/>
      <c r="D14" s="92"/>
      <c r="E14" s="93"/>
      <c r="F14" s="88"/>
      <c r="G14" s="92"/>
      <c r="H14" s="92"/>
      <c r="I14" s="92"/>
      <c r="J14" s="92"/>
      <c r="K14" s="92"/>
      <c r="L14" s="92"/>
      <c r="M14" s="92"/>
      <c r="N14" s="92"/>
      <c r="O14" s="92"/>
      <c r="P14" s="93"/>
      <c r="Q14" s="88"/>
      <c r="R14" s="92"/>
      <c r="S14" s="92"/>
      <c r="T14" s="92"/>
      <c r="U14" s="93"/>
      <c r="V14" s="331">
        <f>入力シート!V14</f>
        <v>0</v>
      </c>
      <c r="W14" s="318"/>
      <c r="X14" s="318"/>
      <c r="Y14" s="318"/>
      <c r="Z14" s="318"/>
      <c r="AA14" s="318"/>
      <c r="AB14" s="318"/>
      <c r="AC14" s="318" t="str">
        <f>入力シート!AC14</f>
        <v>県</v>
      </c>
      <c r="AD14" s="318"/>
      <c r="AE14" s="318">
        <f>入力シート!AE14</f>
        <v>0</v>
      </c>
      <c r="AF14" s="318"/>
      <c r="AG14" s="318"/>
      <c r="AH14" s="318"/>
      <c r="AI14" s="318" t="str">
        <f>入力シート!AI14</f>
        <v>市</v>
      </c>
      <c r="AJ14" s="318"/>
      <c r="AK14" s="318">
        <f>入力シート!AK14</f>
        <v>0</v>
      </c>
      <c r="AL14" s="318"/>
      <c r="AM14" s="318"/>
      <c r="AN14" s="318"/>
      <c r="AO14" s="318"/>
      <c r="AP14" s="318"/>
      <c r="AQ14" s="318"/>
      <c r="AR14" s="318"/>
      <c r="AS14" s="318"/>
      <c r="AT14" s="318"/>
      <c r="AU14" s="438"/>
    </row>
    <row r="15" spans="1:49" ht="12.75" customHeight="1">
      <c r="A15" s="112" t="s">
        <v>285</v>
      </c>
      <c r="B15" s="90"/>
      <c r="C15" s="90"/>
      <c r="D15" s="90"/>
      <c r="E15" s="91"/>
      <c r="F15" s="276" t="s">
        <v>338</v>
      </c>
      <c r="G15" s="277"/>
      <c r="H15" s="277"/>
      <c r="I15" s="277"/>
      <c r="J15" s="277"/>
      <c r="K15" s="277"/>
      <c r="L15" s="277"/>
      <c r="M15" s="277"/>
      <c r="N15" s="277"/>
      <c r="O15" s="277"/>
      <c r="P15" s="277"/>
      <c r="Q15" s="277"/>
      <c r="R15" s="277"/>
      <c r="S15" s="278"/>
      <c r="T15" s="276" t="s">
        <v>339</v>
      </c>
      <c r="U15" s="277"/>
      <c r="V15" s="277"/>
      <c r="W15" s="277"/>
      <c r="X15" s="277"/>
      <c r="Y15" s="277"/>
      <c r="Z15" s="277"/>
      <c r="AA15" s="277"/>
      <c r="AB15" s="277"/>
      <c r="AC15" s="277"/>
      <c r="AD15" s="277"/>
      <c r="AE15" s="277"/>
      <c r="AF15" s="277"/>
      <c r="AG15" s="278"/>
      <c r="AH15" s="276" t="s">
        <v>1</v>
      </c>
      <c r="AI15" s="277"/>
      <c r="AJ15" s="277"/>
      <c r="AK15" s="277"/>
      <c r="AL15" s="277"/>
      <c r="AM15" s="277"/>
      <c r="AN15" s="277"/>
      <c r="AO15" s="277"/>
      <c r="AP15" s="277"/>
      <c r="AQ15" s="277"/>
      <c r="AR15" s="277"/>
      <c r="AS15" s="277"/>
      <c r="AT15" s="277"/>
      <c r="AU15" s="281"/>
      <c r="AV15" s="43"/>
      <c r="AW15" s="43"/>
    </row>
    <row r="16" spans="1:49" ht="12.75" customHeight="1">
      <c r="A16" s="95"/>
      <c r="B16" s="92"/>
      <c r="C16" s="92"/>
      <c r="D16" s="92"/>
      <c r="E16" s="93"/>
      <c r="F16" s="428" t="str">
        <f>入力シート!F16</f>
        <v>090</v>
      </c>
      <c r="G16" s="415"/>
      <c r="H16" s="415"/>
      <c r="I16" s="56" t="str">
        <f>入力シート!I16</f>
        <v>-</v>
      </c>
      <c r="J16" s="415">
        <f>入力シート!J16</f>
        <v>0</v>
      </c>
      <c r="K16" s="415"/>
      <c r="L16" s="415"/>
      <c r="M16" s="415"/>
      <c r="N16" s="415"/>
      <c r="O16" s="56" t="str">
        <f>入力シート!O16</f>
        <v>-</v>
      </c>
      <c r="P16" s="415">
        <f>入力シート!P16</f>
        <v>0</v>
      </c>
      <c r="Q16" s="415"/>
      <c r="R16" s="415"/>
      <c r="S16" s="427"/>
      <c r="T16" s="428">
        <f>入力シート!T16</f>
        <v>0</v>
      </c>
      <c r="U16" s="415"/>
      <c r="V16" s="415"/>
      <c r="W16" s="56" t="str">
        <f>入力シート!W16</f>
        <v>-</v>
      </c>
      <c r="X16" s="415">
        <f>入力シート!X16</f>
        <v>0</v>
      </c>
      <c r="Y16" s="415"/>
      <c r="Z16" s="415"/>
      <c r="AA16" s="415"/>
      <c r="AB16" s="415"/>
      <c r="AC16" s="56" t="str">
        <f>入力シート!AC16</f>
        <v>-</v>
      </c>
      <c r="AD16" s="415">
        <f>入力シート!AD16</f>
        <v>0</v>
      </c>
      <c r="AE16" s="415"/>
      <c r="AF16" s="415"/>
      <c r="AG16" s="427"/>
      <c r="AH16" s="428">
        <f>入力シート!AH16</f>
        <v>0</v>
      </c>
      <c r="AI16" s="415"/>
      <c r="AJ16" s="415"/>
      <c r="AK16" s="56" t="str">
        <f>入力シート!AK16</f>
        <v>-</v>
      </c>
      <c r="AL16" s="415">
        <f>入力シート!AL16</f>
        <v>0</v>
      </c>
      <c r="AM16" s="415"/>
      <c r="AN16" s="415"/>
      <c r="AO16" s="415"/>
      <c r="AP16" s="415"/>
      <c r="AQ16" s="56" t="str">
        <f>入力シート!AQ16</f>
        <v>-</v>
      </c>
      <c r="AR16" s="415">
        <f>入力シート!AR16</f>
        <v>0</v>
      </c>
      <c r="AS16" s="415"/>
      <c r="AT16" s="415"/>
      <c r="AU16" s="429"/>
      <c r="AV16" s="43"/>
      <c r="AW16" s="43"/>
    </row>
    <row r="17" spans="1:54" ht="12.75" customHeight="1">
      <c r="A17" s="113" t="s">
        <v>341</v>
      </c>
      <c r="B17" s="114"/>
      <c r="C17" s="114"/>
      <c r="D17" s="114"/>
      <c r="E17" s="115"/>
      <c r="F17" s="130" t="str">
        <f>入力シート!$F$17</f>
        <v>自然学校</v>
      </c>
      <c r="G17" s="131"/>
      <c r="H17" s="131"/>
      <c r="I17" s="131"/>
      <c r="J17" s="131"/>
      <c r="K17" s="131"/>
      <c r="L17" s="131"/>
      <c r="M17" s="131"/>
      <c r="N17" s="131"/>
      <c r="O17" s="131"/>
      <c r="P17" s="430"/>
      <c r="Q17" s="119" t="s">
        <v>358</v>
      </c>
      <c r="R17" s="120"/>
      <c r="S17" s="120"/>
      <c r="T17" s="120"/>
      <c r="U17" s="121"/>
      <c r="V17" s="130">
        <f>入力シート!$V$17</f>
        <v>0</v>
      </c>
      <c r="W17" s="131"/>
      <c r="X17" s="131"/>
      <c r="Y17" s="131"/>
      <c r="Z17" s="131"/>
      <c r="AA17" s="131"/>
      <c r="AB17" s="131"/>
      <c r="AC17" s="131"/>
      <c r="AD17" s="131"/>
      <c r="AE17" s="131"/>
      <c r="AF17" s="131"/>
      <c r="AG17" s="131"/>
      <c r="AH17" s="131"/>
      <c r="AI17" s="131"/>
      <c r="AJ17" s="131"/>
      <c r="AK17" s="131"/>
      <c r="AL17" s="131"/>
      <c r="AM17" s="131"/>
      <c r="AN17" s="131"/>
      <c r="AO17" s="131"/>
      <c r="AP17" s="131"/>
      <c r="AQ17" s="131"/>
      <c r="AR17" s="131"/>
      <c r="AS17" s="131"/>
      <c r="AT17" s="131"/>
      <c r="AU17" s="132"/>
    </row>
    <row r="18" spans="1:54" s="32" customFormat="1" ht="12.75" customHeight="1">
      <c r="A18" s="116"/>
      <c r="B18" s="117"/>
      <c r="C18" s="117"/>
      <c r="D18" s="117"/>
      <c r="E18" s="118"/>
      <c r="F18" s="133"/>
      <c r="G18" s="134"/>
      <c r="H18" s="134"/>
      <c r="I18" s="134"/>
      <c r="J18" s="134"/>
      <c r="K18" s="134"/>
      <c r="L18" s="134"/>
      <c r="M18" s="134"/>
      <c r="N18" s="134"/>
      <c r="O18" s="134"/>
      <c r="P18" s="431"/>
      <c r="Q18" s="122"/>
      <c r="R18" s="122"/>
      <c r="S18" s="122"/>
      <c r="T18" s="122"/>
      <c r="U18" s="123"/>
      <c r="V18" s="133"/>
      <c r="W18" s="134"/>
      <c r="X18" s="134"/>
      <c r="Y18" s="134"/>
      <c r="Z18" s="134"/>
      <c r="AA18" s="134"/>
      <c r="AB18" s="134"/>
      <c r="AC18" s="134"/>
      <c r="AD18" s="134"/>
      <c r="AE18" s="134"/>
      <c r="AF18" s="134"/>
      <c r="AG18" s="134"/>
      <c r="AH18" s="134"/>
      <c r="AI18" s="134"/>
      <c r="AJ18" s="134"/>
      <c r="AK18" s="134"/>
      <c r="AL18" s="134"/>
      <c r="AM18" s="134"/>
      <c r="AN18" s="134"/>
      <c r="AO18" s="134"/>
      <c r="AP18" s="134"/>
      <c r="AQ18" s="134"/>
      <c r="AR18" s="134"/>
      <c r="AS18" s="134"/>
      <c r="AT18" s="134"/>
      <c r="AU18" s="135"/>
      <c r="AV18" s="34"/>
      <c r="AW18" s="34"/>
    </row>
    <row r="19" spans="1:54" s="32" customFormat="1" ht="9" customHeight="1">
      <c r="A19" s="112" t="s">
        <v>345</v>
      </c>
      <c r="B19" s="90"/>
      <c r="C19" s="90"/>
      <c r="D19" s="90"/>
      <c r="E19" s="91"/>
      <c r="F19" s="86">
        <f>入力シート!F19</f>
        <v>0</v>
      </c>
      <c r="G19" s="87"/>
      <c r="H19" s="266" t="s">
        <v>4</v>
      </c>
      <c r="I19" s="136"/>
      <c r="J19" s="136"/>
      <c r="K19" s="136"/>
      <c r="L19" s="136"/>
      <c r="M19" s="136"/>
      <c r="N19" s="136"/>
      <c r="O19" s="136"/>
      <c r="P19" s="268"/>
      <c r="Q19" s="86">
        <f>入力シート!Q19</f>
        <v>0</v>
      </c>
      <c r="R19" s="87"/>
      <c r="S19" s="266" t="s">
        <v>5</v>
      </c>
      <c r="T19" s="136"/>
      <c r="U19" s="136"/>
      <c r="V19" s="136"/>
      <c r="W19" s="136"/>
      <c r="X19" s="136"/>
      <c r="Y19" s="136"/>
      <c r="Z19" s="136"/>
      <c r="AA19" s="268"/>
      <c r="AB19" s="86">
        <f>入力シート!AB19</f>
        <v>0</v>
      </c>
      <c r="AC19" s="87"/>
      <c r="AD19" s="266" t="s">
        <v>6</v>
      </c>
      <c r="AE19" s="136"/>
      <c r="AF19" s="136"/>
      <c r="AG19" s="136"/>
      <c r="AH19" s="136"/>
      <c r="AI19" s="136"/>
      <c r="AJ19" s="136"/>
      <c r="AK19" s="268"/>
      <c r="AL19" s="86">
        <f>入力シート!$AL$19</f>
        <v>0</v>
      </c>
      <c r="AM19" s="87"/>
      <c r="AN19" s="266" t="s">
        <v>7</v>
      </c>
      <c r="AO19" s="136"/>
      <c r="AP19" s="136"/>
      <c r="AQ19" s="136"/>
      <c r="AR19" s="136"/>
      <c r="AS19" s="136"/>
      <c r="AT19" s="136"/>
      <c r="AU19" s="137"/>
      <c r="AV19" s="34"/>
    </row>
    <row r="20" spans="1:54" s="32" customFormat="1" ht="9" customHeight="1">
      <c r="A20" s="265"/>
      <c r="B20" s="178"/>
      <c r="C20" s="178"/>
      <c r="D20" s="178"/>
      <c r="E20" s="219"/>
      <c r="F20" s="88"/>
      <c r="G20" s="89"/>
      <c r="H20" s="267"/>
      <c r="I20" s="138"/>
      <c r="J20" s="138"/>
      <c r="K20" s="138"/>
      <c r="L20" s="138"/>
      <c r="M20" s="138"/>
      <c r="N20" s="138"/>
      <c r="O20" s="138"/>
      <c r="P20" s="269"/>
      <c r="Q20" s="88"/>
      <c r="R20" s="89"/>
      <c r="S20" s="267"/>
      <c r="T20" s="138"/>
      <c r="U20" s="138"/>
      <c r="V20" s="138"/>
      <c r="W20" s="138"/>
      <c r="X20" s="138"/>
      <c r="Y20" s="138"/>
      <c r="Z20" s="138"/>
      <c r="AA20" s="269"/>
      <c r="AB20" s="88"/>
      <c r="AC20" s="89"/>
      <c r="AD20" s="267"/>
      <c r="AE20" s="138"/>
      <c r="AF20" s="138"/>
      <c r="AG20" s="138"/>
      <c r="AH20" s="138"/>
      <c r="AI20" s="138"/>
      <c r="AJ20" s="138"/>
      <c r="AK20" s="269"/>
      <c r="AL20" s="88"/>
      <c r="AM20" s="89"/>
      <c r="AN20" s="267"/>
      <c r="AO20" s="138"/>
      <c r="AP20" s="138"/>
      <c r="AQ20" s="138"/>
      <c r="AR20" s="138"/>
      <c r="AS20" s="138"/>
      <c r="AT20" s="138"/>
      <c r="AU20" s="139"/>
      <c r="AV20" s="34"/>
    </row>
    <row r="21" spans="1:54" s="32" customFormat="1" ht="9" customHeight="1">
      <c r="A21" s="265"/>
      <c r="B21" s="178"/>
      <c r="C21" s="178"/>
      <c r="D21" s="178"/>
      <c r="E21" s="219"/>
      <c r="F21" s="86">
        <f>入力シート!F21</f>
        <v>0</v>
      </c>
      <c r="G21" s="87"/>
      <c r="H21" s="266" t="s">
        <v>8</v>
      </c>
      <c r="I21" s="136"/>
      <c r="J21" s="136"/>
      <c r="K21" s="136"/>
      <c r="L21" s="136"/>
      <c r="M21" s="136"/>
      <c r="N21" s="136"/>
      <c r="O21" s="136"/>
      <c r="P21" s="268"/>
      <c r="Q21" s="86">
        <f>入力シート!Q21</f>
        <v>0</v>
      </c>
      <c r="R21" s="87"/>
      <c r="S21" s="270" t="s">
        <v>301</v>
      </c>
      <c r="T21" s="271"/>
      <c r="U21" s="271"/>
      <c r="V21" s="271"/>
      <c r="W21" s="271"/>
      <c r="X21" s="271"/>
      <c r="Y21" s="271"/>
      <c r="Z21" s="271"/>
      <c r="AA21" s="272"/>
      <c r="AB21" s="86">
        <f>入力シート!AB21</f>
        <v>0</v>
      </c>
      <c r="AC21" s="87"/>
      <c r="AD21" s="282" t="s">
        <v>287</v>
      </c>
      <c r="AE21" s="90"/>
      <c r="AF21" s="90"/>
      <c r="AG21" s="90"/>
      <c r="AH21" s="90" t="s">
        <v>318</v>
      </c>
      <c r="AI21" s="90"/>
      <c r="AJ21" s="90"/>
      <c r="AK21" s="90">
        <f>入力シート!$AK$21</f>
        <v>0</v>
      </c>
      <c r="AL21" s="90"/>
      <c r="AM21" s="90"/>
      <c r="AN21" s="90"/>
      <c r="AO21" s="90"/>
      <c r="AP21" s="90"/>
      <c r="AQ21" s="90"/>
      <c r="AR21" s="90"/>
      <c r="AS21" s="90"/>
      <c r="AT21" s="90" t="s">
        <v>319</v>
      </c>
      <c r="AU21" s="284"/>
      <c r="AV21" s="34"/>
    </row>
    <row r="22" spans="1:54" s="32" customFormat="1" ht="9" customHeight="1">
      <c r="A22" s="95"/>
      <c r="B22" s="92"/>
      <c r="C22" s="92"/>
      <c r="D22" s="92"/>
      <c r="E22" s="93"/>
      <c r="F22" s="88"/>
      <c r="G22" s="89"/>
      <c r="H22" s="267"/>
      <c r="I22" s="138"/>
      <c r="J22" s="138"/>
      <c r="K22" s="138"/>
      <c r="L22" s="138"/>
      <c r="M22" s="138"/>
      <c r="N22" s="138"/>
      <c r="O22" s="138"/>
      <c r="P22" s="269"/>
      <c r="Q22" s="88"/>
      <c r="R22" s="89"/>
      <c r="S22" s="273"/>
      <c r="T22" s="274"/>
      <c r="U22" s="274"/>
      <c r="V22" s="274"/>
      <c r="W22" s="274"/>
      <c r="X22" s="274"/>
      <c r="Y22" s="274"/>
      <c r="Z22" s="274"/>
      <c r="AA22" s="275"/>
      <c r="AB22" s="88"/>
      <c r="AC22" s="89"/>
      <c r="AD22" s="283"/>
      <c r="AE22" s="92"/>
      <c r="AF22" s="92"/>
      <c r="AG22" s="92"/>
      <c r="AH22" s="92"/>
      <c r="AI22" s="92"/>
      <c r="AJ22" s="92"/>
      <c r="AK22" s="92"/>
      <c r="AL22" s="92"/>
      <c r="AM22" s="92"/>
      <c r="AN22" s="92"/>
      <c r="AO22" s="92"/>
      <c r="AP22" s="92"/>
      <c r="AQ22" s="92"/>
      <c r="AR22" s="92"/>
      <c r="AS22" s="92"/>
      <c r="AT22" s="92"/>
      <c r="AU22" s="285"/>
      <c r="AV22" s="34"/>
    </row>
    <row r="23" spans="1:54" s="32" customFormat="1" ht="9" customHeight="1">
      <c r="A23" s="311" t="s">
        <v>311</v>
      </c>
      <c r="B23" s="312"/>
      <c r="C23" s="312"/>
      <c r="D23" s="312"/>
      <c r="E23" s="313"/>
      <c r="F23" s="86">
        <f>入力シート!F23</f>
        <v>2024</v>
      </c>
      <c r="G23" s="90"/>
      <c r="H23" s="90"/>
      <c r="I23" s="90"/>
      <c r="J23" s="90"/>
      <c r="K23" s="90" t="str">
        <f>入力シート!K23</f>
        <v>年</v>
      </c>
      <c r="L23" s="90">
        <f>入力シート!L23</f>
        <v>1</v>
      </c>
      <c r="M23" s="90"/>
      <c r="N23" s="90"/>
      <c r="O23" s="90" t="str">
        <f>入力シート!O23</f>
        <v>月</v>
      </c>
      <c r="P23" s="90">
        <f>入力シート!P23</f>
        <v>1</v>
      </c>
      <c r="Q23" s="90"/>
      <c r="R23" s="90"/>
      <c r="S23" s="90" t="str">
        <f>入力シート!S23</f>
        <v>日</v>
      </c>
      <c r="T23" s="90" t="str">
        <f>入力シート!T23</f>
        <v>月</v>
      </c>
      <c r="U23" s="90"/>
      <c r="V23" s="90"/>
      <c r="W23" s="317" t="str">
        <f>入力シート!W23</f>
        <v>曜日</v>
      </c>
      <c r="X23" s="317"/>
      <c r="Y23" s="42"/>
      <c r="Z23" s="42"/>
      <c r="AA23" s="42"/>
      <c r="AB23" s="42"/>
      <c r="AC23" s="42"/>
      <c r="AD23" s="45"/>
      <c r="AE23" s="42"/>
      <c r="AF23" s="90" t="str">
        <f>入力シート!AF23</f>
        <v>午後</v>
      </c>
      <c r="AG23" s="90"/>
      <c r="AH23" s="90"/>
      <c r="AI23" s="90"/>
      <c r="AJ23" s="90"/>
      <c r="AK23" s="90">
        <f>入力シート!AK23</f>
        <v>0</v>
      </c>
      <c r="AL23" s="90"/>
      <c r="AM23" s="90"/>
      <c r="AN23" s="90" t="str">
        <f>入力シート!AN23</f>
        <v>時</v>
      </c>
      <c r="AO23" s="90">
        <f>入力シート!AO23</f>
        <v>0</v>
      </c>
      <c r="AP23" s="90"/>
      <c r="AQ23" s="90"/>
      <c r="AR23" s="90" t="str">
        <f>入力シート!AR23</f>
        <v>分</v>
      </c>
      <c r="AS23" s="136" t="str">
        <f>入力シート!AS23</f>
        <v>入所</v>
      </c>
      <c r="AT23" s="136"/>
      <c r="AU23" s="137"/>
    </row>
    <row r="24" spans="1:54" s="32" customFormat="1" ht="9" customHeight="1">
      <c r="A24" s="314"/>
      <c r="B24" s="229"/>
      <c r="C24" s="229"/>
      <c r="D24" s="229"/>
      <c r="E24" s="230"/>
      <c r="F24" s="88"/>
      <c r="G24" s="92"/>
      <c r="H24" s="92"/>
      <c r="I24" s="92"/>
      <c r="J24" s="92"/>
      <c r="K24" s="92"/>
      <c r="L24" s="92"/>
      <c r="M24" s="92"/>
      <c r="N24" s="92"/>
      <c r="O24" s="92"/>
      <c r="P24" s="92"/>
      <c r="Q24" s="92"/>
      <c r="R24" s="92"/>
      <c r="S24" s="92"/>
      <c r="T24" s="92"/>
      <c r="U24" s="92"/>
      <c r="V24" s="92"/>
      <c r="W24" s="318"/>
      <c r="X24" s="318"/>
      <c r="Y24" s="40"/>
      <c r="Z24" s="40"/>
      <c r="AA24" s="40"/>
      <c r="AB24" s="40"/>
      <c r="AC24" s="40"/>
      <c r="AD24" s="46"/>
      <c r="AE24" s="40"/>
      <c r="AF24" s="92"/>
      <c r="AG24" s="92"/>
      <c r="AH24" s="92"/>
      <c r="AI24" s="92"/>
      <c r="AJ24" s="92"/>
      <c r="AK24" s="92"/>
      <c r="AL24" s="92"/>
      <c r="AM24" s="92"/>
      <c r="AN24" s="92"/>
      <c r="AO24" s="92"/>
      <c r="AP24" s="92"/>
      <c r="AQ24" s="92"/>
      <c r="AR24" s="92"/>
      <c r="AS24" s="138"/>
      <c r="AT24" s="138"/>
      <c r="AU24" s="139"/>
      <c r="AY24" s="41"/>
      <c r="AZ24" s="41"/>
      <c r="BA24" s="41"/>
      <c r="BB24" s="41"/>
    </row>
    <row r="25" spans="1:54" s="32" customFormat="1" ht="9" customHeight="1">
      <c r="A25" s="314"/>
      <c r="B25" s="229"/>
      <c r="C25" s="229"/>
      <c r="D25" s="229"/>
      <c r="E25" s="230"/>
      <c r="F25" s="264">
        <f>入力シート!F25</f>
        <v>2024</v>
      </c>
      <c r="G25" s="178"/>
      <c r="H25" s="178"/>
      <c r="I25" s="178"/>
      <c r="J25" s="178"/>
      <c r="K25" s="178" t="str">
        <f>入力シート!K25</f>
        <v>年</v>
      </c>
      <c r="L25" s="178">
        <f>入力シート!L25</f>
        <v>1</v>
      </c>
      <c r="M25" s="178"/>
      <c r="N25" s="178"/>
      <c r="O25" s="178" t="str">
        <f>入力シート!O25</f>
        <v>月</v>
      </c>
      <c r="P25" s="178">
        <f>入力シート!P25</f>
        <v>2</v>
      </c>
      <c r="Q25" s="178"/>
      <c r="R25" s="178"/>
      <c r="S25" s="178" t="str">
        <f>入力シート!S25</f>
        <v>日</v>
      </c>
      <c r="T25" s="90" t="str">
        <f>入力シート!T25</f>
        <v>火</v>
      </c>
      <c r="U25" s="90"/>
      <c r="V25" s="90"/>
      <c r="W25" s="319" t="str">
        <f>入力シート!W25</f>
        <v>曜日</v>
      </c>
      <c r="X25" s="319"/>
      <c r="Y25" s="178">
        <f>入力シート!Y25</f>
        <v>1</v>
      </c>
      <c r="Z25" s="178"/>
      <c r="AA25" s="178" t="str">
        <f>入力シート!AA25</f>
        <v>泊</v>
      </c>
      <c r="AB25" s="178">
        <f>入力シート!AB25</f>
        <v>2</v>
      </c>
      <c r="AC25" s="178"/>
      <c r="AD25" s="87" t="str">
        <f>入力シート!AD25</f>
        <v>日</v>
      </c>
      <c r="AE25" s="42"/>
      <c r="AF25" s="90" t="str">
        <f>入力シート!AF25</f>
        <v>午前</v>
      </c>
      <c r="AG25" s="90"/>
      <c r="AH25" s="90"/>
      <c r="AI25" s="90"/>
      <c r="AJ25" s="90"/>
      <c r="AK25" s="90">
        <f>入力シート!AK25</f>
        <v>0</v>
      </c>
      <c r="AL25" s="90"/>
      <c r="AM25" s="90"/>
      <c r="AN25" s="90" t="str">
        <f>入力シート!AN25</f>
        <v>時</v>
      </c>
      <c r="AO25" s="90">
        <f>入力シート!AO25</f>
        <v>0</v>
      </c>
      <c r="AP25" s="90"/>
      <c r="AQ25" s="90"/>
      <c r="AR25" s="90" t="str">
        <f>入力シート!AR25</f>
        <v>分</v>
      </c>
      <c r="AS25" s="136" t="str">
        <f>入力シート!AS25</f>
        <v>退所</v>
      </c>
      <c r="AT25" s="136"/>
      <c r="AU25" s="137"/>
      <c r="AY25" s="41"/>
      <c r="AZ25" s="41"/>
      <c r="BA25" s="41"/>
      <c r="BB25" s="41"/>
    </row>
    <row r="26" spans="1:54" s="32" customFormat="1" ht="9" customHeight="1">
      <c r="A26" s="315"/>
      <c r="B26" s="232"/>
      <c r="C26" s="232"/>
      <c r="D26" s="232"/>
      <c r="E26" s="233"/>
      <c r="F26" s="88"/>
      <c r="G26" s="92"/>
      <c r="H26" s="178"/>
      <c r="I26" s="178"/>
      <c r="J26" s="178"/>
      <c r="K26" s="178"/>
      <c r="L26" s="178"/>
      <c r="M26" s="178"/>
      <c r="N26" s="178"/>
      <c r="O26" s="178"/>
      <c r="P26" s="178"/>
      <c r="Q26" s="178"/>
      <c r="R26" s="178"/>
      <c r="S26" s="178"/>
      <c r="T26" s="92"/>
      <c r="U26" s="92"/>
      <c r="V26" s="92"/>
      <c r="W26" s="319"/>
      <c r="X26" s="319"/>
      <c r="Y26" s="178"/>
      <c r="Z26" s="178"/>
      <c r="AA26" s="178"/>
      <c r="AB26" s="178"/>
      <c r="AC26" s="178"/>
      <c r="AD26" s="316"/>
      <c r="AF26" s="92"/>
      <c r="AG26" s="92"/>
      <c r="AH26" s="92"/>
      <c r="AI26" s="92"/>
      <c r="AJ26" s="92"/>
      <c r="AK26" s="92"/>
      <c r="AL26" s="92"/>
      <c r="AM26" s="92"/>
      <c r="AN26" s="178"/>
      <c r="AO26" s="92"/>
      <c r="AP26" s="92"/>
      <c r="AQ26" s="92"/>
      <c r="AR26" s="178"/>
      <c r="AS26" s="220"/>
      <c r="AT26" s="220"/>
      <c r="AU26" s="221"/>
      <c r="AY26" s="34"/>
      <c r="AZ26" s="34"/>
      <c r="BA26" s="34"/>
      <c r="BB26" s="34"/>
    </row>
    <row r="27" spans="1:54" s="32" customFormat="1" ht="9" customHeight="1">
      <c r="A27" s="322" t="s">
        <v>289</v>
      </c>
      <c r="B27" s="323"/>
      <c r="C27" s="323"/>
      <c r="D27" s="323"/>
      <c r="E27" s="324"/>
      <c r="F27" s="329" t="s">
        <v>276</v>
      </c>
      <c r="G27" s="317"/>
      <c r="H27" s="332" t="s">
        <v>303</v>
      </c>
      <c r="I27" s="333"/>
      <c r="J27" s="333"/>
      <c r="K27" s="333"/>
      <c r="L27" s="333"/>
      <c r="M27" s="333"/>
      <c r="N27" s="333"/>
      <c r="O27" s="333"/>
      <c r="P27" s="333"/>
      <c r="Q27" s="333"/>
      <c r="R27" s="333"/>
      <c r="S27" s="333"/>
      <c r="T27" s="333"/>
      <c r="U27" s="333"/>
      <c r="V27" s="333"/>
      <c r="W27" s="333"/>
      <c r="X27" s="333"/>
      <c r="Y27" s="333"/>
      <c r="Z27" s="333"/>
      <c r="AA27" s="333"/>
      <c r="AB27" s="333"/>
      <c r="AC27" s="333"/>
      <c r="AD27" s="333"/>
      <c r="AE27" s="333"/>
      <c r="AF27" s="333"/>
      <c r="AG27" s="333"/>
      <c r="AH27" s="333"/>
      <c r="AI27" s="333"/>
      <c r="AJ27" s="333"/>
      <c r="AK27" s="334"/>
      <c r="AL27" s="335" t="s">
        <v>308</v>
      </c>
      <c r="AM27" s="336"/>
      <c r="AN27" s="337"/>
      <c r="AO27" s="335" t="s">
        <v>309</v>
      </c>
      <c r="AP27" s="336"/>
      <c r="AQ27" s="337"/>
      <c r="AR27" s="259" t="s">
        <v>310</v>
      </c>
      <c r="AS27" s="260"/>
      <c r="AT27" s="260"/>
      <c r="AU27" s="344"/>
      <c r="AY27" s="34"/>
      <c r="AZ27" s="34"/>
      <c r="BA27" s="34"/>
      <c r="BB27" s="34"/>
    </row>
    <row r="28" spans="1:54" s="32" customFormat="1" ht="12.75" customHeight="1">
      <c r="A28" s="325"/>
      <c r="B28" s="248"/>
      <c r="C28" s="248"/>
      <c r="D28" s="248"/>
      <c r="E28" s="326"/>
      <c r="F28" s="330"/>
      <c r="G28" s="319"/>
      <c r="H28" s="335" t="s">
        <v>306</v>
      </c>
      <c r="I28" s="336"/>
      <c r="J28" s="337"/>
      <c r="K28" s="332" t="s">
        <v>314</v>
      </c>
      <c r="L28" s="333"/>
      <c r="M28" s="333"/>
      <c r="N28" s="333"/>
      <c r="O28" s="333"/>
      <c r="P28" s="333"/>
      <c r="Q28" s="333"/>
      <c r="R28" s="333"/>
      <c r="S28" s="334"/>
      <c r="T28" s="332" t="s">
        <v>316</v>
      </c>
      <c r="U28" s="333"/>
      <c r="V28" s="333"/>
      <c r="W28" s="333"/>
      <c r="X28" s="333"/>
      <c r="Y28" s="333"/>
      <c r="Z28" s="333"/>
      <c r="AA28" s="333"/>
      <c r="AB28" s="334"/>
      <c r="AC28" s="332" t="s">
        <v>302</v>
      </c>
      <c r="AD28" s="333"/>
      <c r="AE28" s="333"/>
      <c r="AF28" s="333"/>
      <c r="AG28" s="333"/>
      <c r="AH28" s="333"/>
      <c r="AI28" s="333"/>
      <c r="AJ28" s="333"/>
      <c r="AK28" s="334"/>
      <c r="AL28" s="338"/>
      <c r="AM28" s="339"/>
      <c r="AN28" s="340"/>
      <c r="AO28" s="338"/>
      <c r="AP28" s="339"/>
      <c r="AQ28" s="340"/>
      <c r="AR28" s="237"/>
      <c r="AS28" s="238"/>
      <c r="AT28" s="238"/>
      <c r="AU28" s="253"/>
    </row>
    <row r="29" spans="1:54" s="32" customFormat="1" ht="12.75" customHeight="1">
      <c r="A29" s="325"/>
      <c r="B29" s="248"/>
      <c r="C29" s="248"/>
      <c r="D29" s="248"/>
      <c r="E29" s="326"/>
      <c r="F29" s="331"/>
      <c r="G29" s="318"/>
      <c r="H29" s="341"/>
      <c r="I29" s="342"/>
      <c r="J29" s="343"/>
      <c r="K29" s="234" t="s">
        <v>27</v>
      </c>
      <c r="L29" s="235"/>
      <c r="M29" s="262"/>
      <c r="N29" s="263" t="s">
        <v>28</v>
      </c>
      <c r="O29" s="235"/>
      <c r="P29" s="236"/>
      <c r="Q29" s="234" t="s">
        <v>304</v>
      </c>
      <c r="R29" s="235"/>
      <c r="S29" s="236"/>
      <c r="T29" s="234" t="s">
        <v>27</v>
      </c>
      <c r="U29" s="235"/>
      <c r="V29" s="262"/>
      <c r="W29" s="263" t="s">
        <v>28</v>
      </c>
      <c r="X29" s="235"/>
      <c r="Y29" s="236"/>
      <c r="Z29" s="234" t="s">
        <v>305</v>
      </c>
      <c r="AA29" s="235"/>
      <c r="AB29" s="236"/>
      <c r="AC29" s="234" t="s">
        <v>27</v>
      </c>
      <c r="AD29" s="235"/>
      <c r="AE29" s="262"/>
      <c r="AF29" s="263" t="s">
        <v>28</v>
      </c>
      <c r="AG29" s="235"/>
      <c r="AH29" s="236"/>
      <c r="AI29" s="234" t="s">
        <v>307</v>
      </c>
      <c r="AJ29" s="235"/>
      <c r="AK29" s="236"/>
      <c r="AL29" s="341"/>
      <c r="AM29" s="342"/>
      <c r="AN29" s="343"/>
      <c r="AO29" s="341"/>
      <c r="AP29" s="342"/>
      <c r="AQ29" s="343"/>
      <c r="AR29" s="240"/>
      <c r="AS29" s="241"/>
      <c r="AT29" s="241"/>
      <c r="AU29" s="254"/>
    </row>
    <row r="30" spans="1:54" s="32" customFormat="1" ht="12.75" customHeight="1">
      <c r="A30" s="325"/>
      <c r="B30" s="248"/>
      <c r="C30" s="248"/>
      <c r="D30" s="248"/>
      <c r="E30" s="326"/>
      <c r="F30" s="345" t="s">
        <v>277</v>
      </c>
      <c r="G30" s="120"/>
      <c r="H30" s="320">
        <f>入力シート!H30</f>
        <v>0</v>
      </c>
      <c r="I30" s="320"/>
      <c r="J30" s="320"/>
      <c r="K30" s="320">
        <f>入力シート!K30</f>
        <v>0</v>
      </c>
      <c r="L30" s="320"/>
      <c r="M30" s="416"/>
      <c r="N30" s="334">
        <f>入力シート!N30</f>
        <v>0</v>
      </c>
      <c r="O30" s="320"/>
      <c r="P30" s="320"/>
      <c r="Q30" s="320">
        <f>入力シート!Q30</f>
        <v>0</v>
      </c>
      <c r="R30" s="320"/>
      <c r="S30" s="320"/>
      <c r="T30" s="320">
        <f>入力シート!T30</f>
        <v>0</v>
      </c>
      <c r="U30" s="320"/>
      <c r="V30" s="416"/>
      <c r="W30" s="334">
        <f>入力シート!W30</f>
        <v>0</v>
      </c>
      <c r="X30" s="320"/>
      <c r="Y30" s="320"/>
      <c r="Z30" s="320">
        <f>入力シート!Z30</f>
        <v>0</v>
      </c>
      <c r="AA30" s="320"/>
      <c r="AB30" s="320"/>
      <c r="AC30" s="320">
        <f>入力シート!AC30</f>
        <v>0</v>
      </c>
      <c r="AD30" s="320"/>
      <c r="AE30" s="416"/>
      <c r="AF30" s="334">
        <f>入力シート!AF30</f>
        <v>0</v>
      </c>
      <c r="AG30" s="320"/>
      <c r="AH30" s="320"/>
      <c r="AI30" s="320">
        <f>入力シート!AI30</f>
        <v>0</v>
      </c>
      <c r="AJ30" s="320"/>
      <c r="AK30" s="320"/>
      <c r="AL30" s="320">
        <f>入力シート!AL30</f>
        <v>0</v>
      </c>
      <c r="AM30" s="320"/>
      <c r="AN30" s="320"/>
      <c r="AO30" s="320">
        <f>入力シート!AO30</f>
        <v>0</v>
      </c>
      <c r="AP30" s="320"/>
      <c r="AQ30" s="320"/>
      <c r="AR30" s="255">
        <f>入力シート!AR30</f>
        <v>0</v>
      </c>
      <c r="AS30" s="255"/>
      <c r="AT30" s="255"/>
      <c r="AU30" s="256"/>
    </row>
    <row r="31" spans="1:54" s="32" customFormat="1" ht="12.75" customHeight="1">
      <c r="A31" s="327"/>
      <c r="B31" s="251"/>
      <c r="C31" s="251"/>
      <c r="D31" s="251"/>
      <c r="E31" s="328"/>
      <c r="F31" s="346"/>
      <c r="G31" s="122"/>
      <c r="H31" s="320"/>
      <c r="I31" s="320"/>
      <c r="J31" s="320"/>
      <c r="K31" s="320"/>
      <c r="L31" s="320"/>
      <c r="M31" s="416"/>
      <c r="N31" s="334"/>
      <c r="O31" s="320"/>
      <c r="P31" s="320"/>
      <c r="Q31" s="320"/>
      <c r="R31" s="320"/>
      <c r="S31" s="320"/>
      <c r="T31" s="320"/>
      <c r="U31" s="320"/>
      <c r="V31" s="416"/>
      <c r="W31" s="334"/>
      <c r="X31" s="320"/>
      <c r="Y31" s="320"/>
      <c r="Z31" s="320"/>
      <c r="AA31" s="320"/>
      <c r="AB31" s="320"/>
      <c r="AC31" s="320"/>
      <c r="AD31" s="320"/>
      <c r="AE31" s="416"/>
      <c r="AF31" s="334"/>
      <c r="AG31" s="320"/>
      <c r="AH31" s="320"/>
      <c r="AI31" s="320"/>
      <c r="AJ31" s="320"/>
      <c r="AK31" s="320"/>
      <c r="AL31" s="320"/>
      <c r="AM31" s="320"/>
      <c r="AN31" s="320"/>
      <c r="AO31" s="320"/>
      <c r="AP31" s="320"/>
      <c r="AQ31" s="320"/>
      <c r="AR31" s="255"/>
      <c r="AS31" s="255"/>
      <c r="AT31" s="255"/>
      <c r="AU31" s="256"/>
    </row>
    <row r="32" spans="1:54" s="32" customFormat="1" ht="12.75" customHeight="1">
      <c r="A32" s="113" t="s">
        <v>297</v>
      </c>
      <c r="B32" s="323"/>
      <c r="C32" s="323"/>
      <c r="D32" s="323"/>
      <c r="E32" s="323"/>
      <c r="F32" s="257" t="s">
        <v>295</v>
      </c>
      <c r="G32" s="258"/>
      <c r="H32" s="258"/>
      <c r="I32" s="251"/>
      <c r="J32" s="251"/>
      <c r="K32" s="251"/>
      <c r="L32" s="251"/>
      <c r="M32" s="251"/>
      <c r="N32" s="251"/>
      <c r="O32" s="251"/>
      <c r="P32" s="251"/>
      <c r="Q32" s="251"/>
      <c r="R32" s="251"/>
      <c r="S32" s="251"/>
      <c r="T32" s="251"/>
      <c r="U32" s="251"/>
      <c r="V32" s="251"/>
      <c r="W32" s="251"/>
      <c r="X32" s="251"/>
      <c r="Y32" s="251"/>
      <c r="Z32" s="251"/>
      <c r="AA32" s="251"/>
      <c r="AB32" s="251"/>
      <c r="AC32" s="251"/>
      <c r="AD32" s="251"/>
      <c r="AE32" s="251"/>
      <c r="AF32" s="251"/>
      <c r="AG32" s="251"/>
      <c r="AH32" s="251"/>
      <c r="AI32" s="251"/>
      <c r="AJ32" s="228" t="s">
        <v>21</v>
      </c>
      <c r="AK32" s="229"/>
      <c r="AL32" s="229"/>
      <c r="AM32" s="229"/>
      <c r="AN32" s="229"/>
      <c r="AO32" s="230"/>
      <c r="AP32" s="247" t="s">
        <v>20</v>
      </c>
      <c r="AQ32" s="248"/>
      <c r="AR32" s="248"/>
      <c r="AS32" s="248"/>
      <c r="AT32" s="248"/>
      <c r="AU32" s="249"/>
    </row>
    <row r="33" spans="1:73" s="32" customFormat="1" ht="12.75" customHeight="1">
      <c r="A33" s="325"/>
      <c r="B33" s="248"/>
      <c r="C33" s="248"/>
      <c r="D33" s="248"/>
      <c r="E33" s="248"/>
      <c r="F33" s="237" t="s">
        <v>23</v>
      </c>
      <c r="G33" s="178"/>
      <c r="H33" s="219"/>
      <c r="I33" s="237" t="s">
        <v>315</v>
      </c>
      <c r="J33" s="178"/>
      <c r="K33" s="178"/>
      <c r="L33" s="178"/>
      <c r="M33" s="178"/>
      <c r="N33" s="178"/>
      <c r="O33" s="178"/>
      <c r="P33" s="178"/>
      <c r="Q33" s="219"/>
      <c r="R33" s="264" t="s">
        <v>316</v>
      </c>
      <c r="S33" s="178"/>
      <c r="T33" s="178"/>
      <c r="U33" s="178"/>
      <c r="V33" s="178"/>
      <c r="W33" s="178"/>
      <c r="X33" s="178"/>
      <c r="Y33" s="178"/>
      <c r="Z33" s="219"/>
      <c r="AA33" s="259" t="s">
        <v>25</v>
      </c>
      <c r="AB33" s="260"/>
      <c r="AC33" s="260"/>
      <c r="AD33" s="260"/>
      <c r="AE33" s="260"/>
      <c r="AF33" s="260"/>
      <c r="AG33" s="260"/>
      <c r="AH33" s="260"/>
      <c r="AI33" s="261"/>
      <c r="AJ33" s="231"/>
      <c r="AK33" s="232"/>
      <c r="AL33" s="232"/>
      <c r="AM33" s="232"/>
      <c r="AN33" s="232"/>
      <c r="AO33" s="233"/>
      <c r="AP33" s="250"/>
      <c r="AQ33" s="251"/>
      <c r="AR33" s="251"/>
      <c r="AS33" s="251"/>
      <c r="AT33" s="251"/>
      <c r="AU33" s="252"/>
    </row>
    <row r="34" spans="1:73" s="32" customFormat="1" ht="12.75" customHeight="1">
      <c r="A34" s="325"/>
      <c r="B34" s="248"/>
      <c r="C34" s="248"/>
      <c r="D34" s="248"/>
      <c r="E34" s="248"/>
      <c r="F34" s="264"/>
      <c r="G34" s="178"/>
      <c r="H34" s="219"/>
      <c r="I34" s="88"/>
      <c r="J34" s="92"/>
      <c r="K34" s="92"/>
      <c r="L34" s="92"/>
      <c r="M34" s="92"/>
      <c r="N34" s="92"/>
      <c r="O34" s="92"/>
      <c r="P34" s="92"/>
      <c r="Q34" s="93"/>
      <c r="R34" s="88"/>
      <c r="S34" s="92"/>
      <c r="T34" s="92"/>
      <c r="U34" s="92"/>
      <c r="V34" s="92"/>
      <c r="W34" s="92"/>
      <c r="X34" s="92"/>
      <c r="Y34" s="92"/>
      <c r="Z34" s="93"/>
      <c r="AA34" s="240"/>
      <c r="AB34" s="241"/>
      <c r="AC34" s="241"/>
      <c r="AD34" s="241"/>
      <c r="AE34" s="241"/>
      <c r="AF34" s="241"/>
      <c r="AG34" s="241"/>
      <c r="AH34" s="241"/>
      <c r="AI34" s="246"/>
      <c r="AJ34" s="237" t="s">
        <v>23</v>
      </c>
      <c r="AK34" s="238"/>
      <c r="AL34" s="239"/>
      <c r="AM34" s="243" t="s">
        <v>26</v>
      </c>
      <c r="AN34" s="238"/>
      <c r="AO34" s="244"/>
      <c r="AP34" s="237" t="s">
        <v>23</v>
      </c>
      <c r="AQ34" s="238"/>
      <c r="AR34" s="239"/>
      <c r="AS34" s="243" t="s">
        <v>26</v>
      </c>
      <c r="AT34" s="238"/>
      <c r="AU34" s="253"/>
    </row>
    <row r="35" spans="1:73" s="32" customFormat="1" ht="12.75" customHeight="1">
      <c r="A35" s="325"/>
      <c r="B35" s="248"/>
      <c r="C35" s="248"/>
      <c r="D35" s="248"/>
      <c r="E35" s="248"/>
      <c r="F35" s="88"/>
      <c r="G35" s="92"/>
      <c r="H35" s="93"/>
      <c r="I35" s="234" t="s">
        <v>27</v>
      </c>
      <c r="J35" s="235"/>
      <c r="K35" s="262"/>
      <c r="L35" s="235" t="s">
        <v>28</v>
      </c>
      <c r="M35" s="235"/>
      <c r="N35" s="236"/>
      <c r="O35" s="234" t="s">
        <v>29</v>
      </c>
      <c r="P35" s="235"/>
      <c r="Q35" s="236"/>
      <c r="R35" s="234" t="s">
        <v>27</v>
      </c>
      <c r="S35" s="235"/>
      <c r="T35" s="262"/>
      <c r="U35" s="235" t="s">
        <v>28</v>
      </c>
      <c r="V35" s="235"/>
      <c r="W35" s="236"/>
      <c r="X35" s="234" t="s">
        <v>29</v>
      </c>
      <c r="Y35" s="235"/>
      <c r="Z35" s="236"/>
      <c r="AA35" s="234" t="s">
        <v>27</v>
      </c>
      <c r="AB35" s="235"/>
      <c r="AC35" s="262"/>
      <c r="AD35" s="263" t="s">
        <v>28</v>
      </c>
      <c r="AE35" s="235"/>
      <c r="AF35" s="236"/>
      <c r="AG35" s="234" t="s">
        <v>29</v>
      </c>
      <c r="AH35" s="235"/>
      <c r="AI35" s="236"/>
      <c r="AJ35" s="240"/>
      <c r="AK35" s="241"/>
      <c r="AL35" s="242"/>
      <c r="AM35" s="245"/>
      <c r="AN35" s="241"/>
      <c r="AO35" s="246"/>
      <c r="AP35" s="240"/>
      <c r="AQ35" s="241"/>
      <c r="AR35" s="242"/>
      <c r="AS35" s="245"/>
      <c r="AT35" s="241"/>
      <c r="AU35" s="254"/>
    </row>
    <row r="36" spans="1:73" s="32" customFormat="1" ht="12.75" customHeight="1">
      <c r="A36" s="307">
        <f>入力シート!A36</f>
        <v>1</v>
      </c>
      <c r="B36" s="414"/>
      <c r="C36" s="90">
        <f>入力シート!C36</f>
        <v>1</v>
      </c>
      <c r="D36" s="90"/>
      <c r="E36" s="91"/>
      <c r="F36" s="86">
        <f>入力シート!F36</f>
        <v>0</v>
      </c>
      <c r="G36" s="90"/>
      <c r="H36" s="91"/>
      <c r="I36" s="86">
        <f>入力シート!I36</f>
        <v>0</v>
      </c>
      <c r="J36" s="90"/>
      <c r="K36" s="87"/>
      <c r="L36" s="282">
        <f>入力シート!L36</f>
        <v>0</v>
      </c>
      <c r="M36" s="90"/>
      <c r="N36" s="91"/>
      <c r="O36" s="86">
        <f>入力シート!O36</f>
        <v>0</v>
      </c>
      <c r="P36" s="90"/>
      <c r="Q36" s="91"/>
      <c r="R36" s="86">
        <f>入力シート!R36</f>
        <v>0</v>
      </c>
      <c r="S36" s="90"/>
      <c r="T36" s="87"/>
      <c r="U36" s="90">
        <f>入力シート!U36</f>
        <v>0</v>
      </c>
      <c r="V36" s="90"/>
      <c r="W36" s="91"/>
      <c r="X36" s="86">
        <f>入力シート!X36</f>
        <v>0</v>
      </c>
      <c r="Y36" s="90"/>
      <c r="Z36" s="91"/>
      <c r="AA36" s="86">
        <f>入力シート!AA36</f>
        <v>0</v>
      </c>
      <c r="AB36" s="90"/>
      <c r="AC36" s="87"/>
      <c r="AD36" s="90">
        <f>入力シート!AD36</f>
        <v>0</v>
      </c>
      <c r="AE36" s="90"/>
      <c r="AF36" s="91"/>
      <c r="AG36" s="86">
        <f>入力シート!AG36</f>
        <v>0</v>
      </c>
      <c r="AH36" s="90"/>
      <c r="AI36" s="91"/>
      <c r="AJ36" s="86">
        <f>入力シート!AJ36</f>
        <v>0</v>
      </c>
      <c r="AK36" s="90"/>
      <c r="AL36" s="87"/>
      <c r="AM36" s="90">
        <f>入力シート!AM36</f>
        <v>0</v>
      </c>
      <c r="AN36" s="90"/>
      <c r="AO36" s="91"/>
      <c r="AP36" s="86">
        <f>入力シート!AP36</f>
        <v>0</v>
      </c>
      <c r="AQ36" s="90"/>
      <c r="AR36" s="87"/>
      <c r="AS36" s="90">
        <f>入力シート!AS36</f>
        <v>0</v>
      </c>
      <c r="AT36" s="90"/>
      <c r="AU36" s="284"/>
    </row>
    <row r="37" spans="1:73" s="32" customFormat="1" ht="12.75" customHeight="1">
      <c r="A37" s="307"/>
      <c r="B37" s="414"/>
      <c r="C37" s="92"/>
      <c r="D37" s="92"/>
      <c r="E37" s="93"/>
      <c r="F37" s="88"/>
      <c r="G37" s="92"/>
      <c r="H37" s="93"/>
      <c r="I37" s="88"/>
      <c r="J37" s="92"/>
      <c r="K37" s="89"/>
      <c r="L37" s="283"/>
      <c r="M37" s="92"/>
      <c r="N37" s="93"/>
      <c r="O37" s="88"/>
      <c r="P37" s="92"/>
      <c r="Q37" s="93"/>
      <c r="R37" s="88"/>
      <c r="S37" s="92"/>
      <c r="T37" s="89"/>
      <c r="U37" s="92"/>
      <c r="V37" s="92"/>
      <c r="W37" s="93"/>
      <c r="X37" s="88"/>
      <c r="Y37" s="92"/>
      <c r="Z37" s="93"/>
      <c r="AA37" s="88"/>
      <c r="AB37" s="92"/>
      <c r="AC37" s="89"/>
      <c r="AD37" s="92"/>
      <c r="AE37" s="92"/>
      <c r="AF37" s="93"/>
      <c r="AG37" s="88"/>
      <c r="AH37" s="92"/>
      <c r="AI37" s="93"/>
      <c r="AJ37" s="88"/>
      <c r="AK37" s="92"/>
      <c r="AL37" s="89"/>
      <c r="AM37" s="92"/>
      <c r="AN37" s="92"/>
      <c r="AO37" s="93"/>
      <c r="AP37" s="88"/>
      <c r="AQ37" s="92"/>
      <c r="AR37" s="89"/>
      <c r="AS37" s="92"/>
      <c r="AT37" s="92"/>
      <c r="AU37" s="285"/>
    </row>
    <row r="38" spans="1:73" s="32" customFormat="1" ht="12.75" customHeight="1">
      <c r="A38" s="94">
        <f>入力シート!A38</f>
        <v>1</v>
      </c>
      <c r="B38" s="87"/>
      <c r="C38" s="90">
        <f>入力シート!C38</f>
        <v>2</v>
      </c>
      <c r="D38" s="90"/>
      <c r="E38" s="91"/>
      <c r="F38" s="86">
        <f>入力シート!F38</f>
        <v>0</v>
      </c>
      <c r="G38" s="90"/>
      <c r="H38" s="91"/>
      <c r="I38" s="86">
        <f>入力シート!I38</f>
        <v>0</v>
      </c>
      <c r="J38" s="90"/>
      <c r="K38" s="87"/>
      <c r="L38" s="282">
        <f>入力シート!L38</f>
        <v>0</v>
      </c>
      <c r="M38" s="90"/>
      <c r="N38" s="91"/>
      <c r="O38" s="86">
        <f>入力シート!O38</f>
        <v>0</v>
      </c>
      <c r="P38" s="90"/>
      <c r="Q38" s="91"/>
      <c r="R38" s="86">
        <f>入力シート!R38</f>
        <v>0</v>
      </c>
      <c r="S38" s="90"/>
      <c r="T38" s="87"/>
      <c r="U38" s="90">
        <f>入力シート!U38</f>
        <v>0</v>
      </c>
      <c r="V38" s="90"/>
      <c r="W38" s="91"/>
      <c r="X38" s="86">
        <f>入力シート!X38</f>
        <v>0</v>
      </c>
      <c r="Y38" s="90"/>
      <c r="Z38" s="91"/>
      <c r="AA38" s="86">
        <f>入力シート!AA38</f>
        <v>0</v>
      </c>
      <c r="AB38" s="90"/>
      <c r="AC38" s="87"/>
      <c r="AD38" s="90">
        <f>入力シート!AD38</f>
        <v>0</v>
      </c>
      <c r="AE38" s="90"/>
      <c r="AF38" s="91"/>
      <c r="AG38" s="86">
        <f>入力シート!AG38</f>
        <v>0</v>
      </c>
      <c r="AH38" s="90"/>
      <c r="AI38" s="91"/>
      <c r="AJ38" s="86">
        <f>入力シート!AJ38</f>
        <v>0</v>
      </c>
      <c r="AK38" s="90"/>
      <c r="AL38" s="87"/>
      <c r="AM38" s="90">
        <f>入力シート!AM38</f>
        <v>0</v>
      </c>
      <c r="AN38" s="90"/>
      <c r="AO38" s="91"/>
      <c r="AP38" s="86">
        <f>入力シート!AP38</f>
        <v>0</v>
      </c>
      <c r="AQ38" s="90"/>
      <c r="AR38" s="87"/>
      <c r="AS38" s="90">
        <f>入力シート!AS38</f>
        <v>0</v>
      </c>
      <c r="AT38" s="90"/>
      <c r="AU38" s="284"/>
    </row>
    <row r="39" spans="1:73" s="32" customFormat="1" ht="12.75" customHeight="1">
      <c r="A39" s="95"/>
      <c r="B39" s="89"/>
      <c r="C39" s="92"/>
      <c r="D39" s="92"/>
      <c r="E39" s="93"/>
      <c r="F39" s="88"/>
      <c r="G39" s="92"/>
      <c r="H39" s="93"/>
      <c r="I39" s="88"/>
      <c r="J39" s="92"/>
      <c r="K39" s="89"/>
      <c r="L39" s="283"/>
      <c r="M39" s="92"/>
      <c r="N39" s="93"/>
      <c r="O39" s="88"/>
      <c r="P39" s="92"/>
      <c r="Q39" s="93"/>
      <c r="R39" s="88"/>
      <c r="S39" s="92"/>
      <c r="T39" s="89"/>
      <c r="U39" s="92"/>
      <c r="V39" s="92"/>
      <c r="W39" s="93"/>
      <c r="X39" s="88"/>
      <c r="Y39" s="92"/>
      <c r="Z39" s="93"/>
      <c r="AA39" s="88"/>
      <c r="AB39" s="92"/>
      <c r="AC39" s="89"/>
      <c r="AD39" s="92"/>
      <c r="AE39" s="92"/>
      <c r="AF39" s="93"/>
      <c r="AG39" s="88"/>
      <c r="AH39" s="92"/>
      <c r="AI39" s="93"/>
      <c r="AJ39" s="88"/>
      <c r="AK39" s="92"/>
      <c r="AL39" s="89"/>
      <c r="AM39" s="92"/>
      <c r="AN39" s="92"/>
      <c r="AO39" s="93"/>
      <c r="AP39" s="88"/>
      <c r="AQ39" s="92"/>
      <c r="AR39" s="89"/>
      <c r="AS39" s="92"/>
      <c r="AT39" s="92"/>
      <c r="AU39" s="285"/>
      <c r="AV39" s="34"/>
      <c r="AW39" s="34"/>
      <c r="AX39" s="34"/>
      <c r="AY39" s="34"/>
      <c r="AZ39" s="34"/>
      <c r="BA39" s="34"/>
      <c r="BB39" s="34"/>
      <c r="BC39" s="34"/>
      <c r="BG39" s="41"/>
      <c r="BH39" s="41"/>
      <c r="BI39" s="41"/>
      <c r="BJ39" s="41"/>
      <c r="BK39" s="41"/>
      <c r="BL39" s="41"/>
      <c r="BM39" s="41"/>
      <c r="BN39" s="41"/>
      <c r="BO39" s="41"/>
      <c r="BP39" s="41"/>
      <c r="BQ39" s="41"/>
      <c r="BR39" s="41"/>
    </row>
    <row r="40" spans="1:73" s="32" customFormat="1" ht="12.75" customHeight="1">
      <c r="A40" s="94" t="str">
        <f>入力シート!A40</f>
        <v/>
      </c>
      <c r="B40" s="87"/>
      <c r="C40" s="90" t="str">
        <f>入力シート!C40</f>
        <v/>
      </c>
      <c r="D40" s="90"/>
      <c r="E40" s="91"/>
      <c r="F40" s="86">
        <f>入力シート!F40</f>
        <v>0</v>
      </c>
      <c r="G40" s="90"/>
      <c r="H40" s="91"/>
      <c r="I40" s="86">
        <f>入力シート!I40</f>
        <v>0</v>
      </c>
      <c r="J40" s="90"/>
      <c r="K40" s="87"/>
      <c r="L40" s="282">
        <f>入力シート!L40</f>
        <v>0</v>
      </c>
      <c r="M40" s="90"/>
      <c r="N40" s="91"/>
      <c r="O40" s="86">
        <f>入力シート!O40</f>
        <v>0</v>
      </c>
      <c r="P40" s="90"/>
      <c r="Q40" s="91"/>
      <c r="R40" s="86">
        <f>入力シート!R40</f>
        <v>0</v>
      </c>
      <c r="S40" s="90"/>
      <c r="T40" s="87"/>
      <c r="U40" s="90">
        <f>入力シート!U40</f>
        <v>0</v>
      </c>
      <c r="V40" s="90"/>
      <c r="W40" s="91"/>
      <c r="X40" s="86">
        <f>入力シート!X40</f>
        <v>0</v>
      </c>
      <c r="Y40" s="90"/>
      <c r="Z40" s="91"/>
      <c r="AA40" s="86">
        <f>入力シート!AA40</f>
        <v>0</v>
      </c>
      <c r="AB40" s="90"/>
      <c r="AC40" s="87"/>
      <c r="AD40" s="90">
        <f>入力シート!AD40</f>
        <v>0</v>
      </c>
      <c r="AE40" s="90"/>
      <c r="AF40" s="91"/>
      <c r="AG40" s="86">
        <f>入力シート!AG40</f>
        <v>0</v>
      </c>
      <c r="AH40" s="90"/>
      <c r="AI40" s="91"/>
      <c r="AJ40" s="86">
        <f>入力シート!AJ40</f>
        <v>0</v>
      </c>
      <c r="AK40" s="90"/>
      <c r="AL40" s="87"/>
      <c r="AM40" s="90">
        <f>入力シート!AM40</f>
        <v>0</v>
      </c>
      <c r="AN40" s="90"/>
      <c r="AO40" s="91"/>
      <c r="AP40" s="86">
        <f>入力シート!AP40</f>
        <v>0</v>
      </c>
      <c r="AQ40" s="90"/>
      <c r="AR40" s="87"/>
      <c r="AS40" s="90">
        <f>入力シート!AS40</f>
        <v>0</v>
      </c>
      <c r="AT40" s="90"/>
      <c r="AU40" s="284"/>
      <c r="AV40" s="34"/>
      <c r="AW40" s="34"/>
      <c r="AX40" s="34"/>
      <c r="AY40" s="34"/>
      <c r="AZ40" s="34"/>
      <c r="BA40" s="34"/>
      <c r="BB40" s="34"/>
      <c r="BC40" s="34"/>
    </row>
    <row r="41" spans="1:73" s="32" customFormat="1" ht="12.75" customHeight="1">
      <c r="A41" s="95"/>
      <c r="B41" s="89"/>
      <c r="C41" s="92"/>
      <c r="D41" s="92"/>
      <c r="E41" s="93"/>
      <c r="F41" s="88"/>
      <c r="G41" s="92"/>
      <c r="H41" s="93"/>
      <c r="I41" s="88"/>
      <c r="J41" s="92"/>
      <c r="K41" s="89"/>
      <c r="L41" s="283"/>
      <c r="M41" s="92"/>
      <c r="N41" s="93"/>
      <c r="O41" s="88"/>
      <c r="P41" s="92"/>
      <c r="Q41" s="93"/>
      <c r="R41" s="88"/>
      <c r="S41" s="92"/>
      <c r="T41" s="89"/>
      <c r="U41" s="92"/>
      <c r="V41" s="92"/>
      <c r="W41" s="93"/>
      <c r="X41" s="88"/>
      <c r="Y41" s="92"/>
      <c r="Z41" s="93"/>
      <c r="AA41" s="88"/>
      <c r="AB41" s="92"/>
      <c r="AC41" s="89"/>
      <c r="AD41" s="92"/>
      <c r="AE41" s="92"/>
      <c r="AF41" s="93"/>
      <c r="AG41" s="88"/>
      <c r="AH41" s="92"/>
      <c r="AI41" s="93"/>
      <c r="AJ41" s="88"/>
      <c r="AK41" s="92"/>
      <c r="AL41" s="89"/>
      <c r="AM41" s="92"/>
      <c r="AN41" s="92"/>
      <c r="AO41" s="93"/>
      <c r="AP41" s="88"/>
      <c r="AQ41" s="92"/>
      <c r="AR41" s="89"/>
      <c r="AS41" s="92"/>
      <c r="AT41" s="92"/>
      <c r="AU41" s="285"/>
      <c r="AW41" s="47"/>
      <c r="AX41" s="47"/>
      <c r="AY41" s="47"/>
      <c r="AZ41" s="47"/>
      <c r="BA41" s="47"/>
      <c r="BB41" s="47"/>
      <c r="BC41" s="47"/>
    </row>
    <row r="42" spans="1:73" s="32" customFormat="1" ht="12.75" customHeight="1">
      <c r="A42" s="94" t="str">
        <f>入力シート!A42</f>
        <v/>
      </c>
      <c r="B42" s="87"/>
      <c r="C42" s="90" t="str">
        <f>入力シート!C42</f>
        <v/>
      </c>
      <c r="D42" s="90"/>
      <c r="E42" s="91"/>
      <c r="F42" s="86">
        <f>入力シート!F42</f>
        <v>0</v>
      </c>
      <c r="G42" s="90"/>
      <c r="H42" s="91"/>
      <c r="I42" s="86">
        <f>入力シート!I42</f>
        <v>0</v>
      </c>
      <c r="J42" s="90"/>
      <c r="K42" s="87"/>
      <c r="L42" s="282">
        <f>入力シート!L42</f>
        <v>0</v>
      </c>
      <c r="M42" s="90"/>
      <c r="N42" s="91"/>
      <c r="O42" s="86">
        <f>入力シート!O42</f>
        <v>0</v>
      </c>
      <c r="P42" s="90"/>
      <c r="Q42" s="91"/>
      <c r="R42" s="86">
        <f>入力シート!R42</f>
        <v>0</v>
      </c>
      <c r="S42" s="90"/>
      <c r="T42" s="87"/>
      <c r="U42" s="90">
        <f>入力シート!U42</f>
        <v>0</v>
      </c>
      <c r="V42" s="90"/>
      <c r="W42" s="91"/>
      <c r="X42" s="86">
        <f>入力シート!X42</f>
        <v>0</v>
      </c>
      <c r="Y42" s="90"/>
      <c r="Z42" s="91"/>
      <c r="AA42" s="86">
        <f>入力シート!AA42</f>
        <v>0</v>
      </c>
      <c r="AB42" s="90"/>
      <c r="AC42" s="87"/>
      <c r="AD42" s="90">
        <f>入力シート!AD42</f>
        <v>0</v>
      </c>
      <c r="AE42" s="90"/>
      <c r="AF42" s="91"/>
      <c r="AG42" s="86">
        <f>入力シート!AG42</f>
        <v>0</v>
      </c>
      <c r="AH42" s="90"/>
      <c r="AI42" s="91"/>
      <c r="AJ42" s="86">
        <f>入力シート!AJ42</f>
        <v>0</v>
      </c>
      <c r="AK42" s="90"/>
      <c r="AL42" s="87"/>
      <c r="AM42" s="90">
        <f>入力シート!AM42</f>
        <v>0</v>
      </c>
      <c r="AN42" s="90"/>
      <c r="AO42" s="91"/>
      <c r="AP42" s="86">
        <f>入力シート!AP42</f>
        <v>0</v>
      </c>
      <c r="AQ42" s="90"/>
      <c r="AR42" s="87"/>
      <c r="AS42" s="90">
        <f>入力シート!AS42</f>
        <v>0</v>
      </c>
      <c r="AT42" s="90"/>
      <c r="AU42" s="284"/>
      <c r="AW42" s="47"/>
      <c r="AX42" s="47"/>
      <c r="AY42" s="47"/>
      <c r="AZ42" s="47"/>
      <c r="BA42" s="47"/>
      <c r="BB42" s="47"/>
      <c r="BC42" s="47"/>
    </row>
    <row r="43" spans="1:73" s="32" customFormat="1" ht="12.75" customHeight="1">
      <c r="A43" s="95"/>
      <c r="B43" s="89"/>
      <c r="C43" s="92"/>
      <c r="D43" s="92"/>
      <c r="E43" s="93"/>
      <c r="F43" s="88"/>
      <c r="G43" s="92"/>
      <c r="H43" s="93"/>
      <c r="I43" s="88"/>
      <c r="J43" s="92"/>
      <c r="K43" s="89"/>
      <c r="L43" s="283"/>
      <c r="M43" s="92"/>
      <c r="N43" s="93"/>
      <c r="O43" s="88"/>
      <c r="P43" s="92"/>
      <c r="Q43" s="93"/>
      <c r="R43" s="88"/>
      <c r="S43" s="92"/>
      <c r="T43" s="89"/>
      <c r="U43" s="92"/>
      <c r="V43" s="92"/>
      <c r="W43" s="93"/>
      <c r="X43" s="88"/>
      <c r="Y43" s="92"/>
      <c r="Z43" s="93"/>
      <c r="AA43" s="88"/>
      <c r="AB43" s="92"/>
      <c r="AC43" s="89"/>
      <c r="AD43" s="92"/>
      <c r="AE43" s="92"/>
      <c r="AF43" s="93"/>
      <c r="AG43" s="88"/>
      <c r="AH43" s="92"/>
      <c r="AI43" s="93"/>
      <c r="AJ43" s="88"/>
      <c r="AK43" s="92"/>
      <c r="AL43" s="89"/>
      <c r="AM43" s="92"/>
      <c r="AN43" s="92"/>
      <c r="AO43" s="93"/>
      <c r="AP43" s="88"/>
      <c r="AQ43" s="92"/>
      <c r="AR43" s="89"/>
      <c r="AS43" s="92"/>
      <c r="AT43" s="92"/>
      <c r="AU43" s="285"/>
      <c r="AW43" s="47"/>
      <c r="AX43" s="47"/>
      <c r="AY43" s="47"/>
      <c r="AZ43" s="47"/>
      <c r="BA43" s="47"/>
      <c r="BB43" s="47"/>
      <c r="BC43" s="47"/>
      <c r="BG43" s="43"/>
      <c r="BH43" s="43"/>
      <c r="BI43" s="43"/>
      <c r="BJ43" s="43"/>
      <c r="BK43" s="43"/>
      <c r="BL43" s="43"/>
      <c r="BM43" s="43"/>
      <c r="BN43" s="43"/>
      <c r="BO43" s="43"/>
      <c r="BP43" s="43"/>
      <c r="BQ43" s="43"/>
      <c r="BR43" s="43"/>
      <c r="BS43" s="43"/>
      <c r="BT43" s="43"/>
      <c r="BU43" s="43"/>
    </row>
    <row r="44" spans="1:73" s="32" customFormat="1" ht="12.75" customHeight="1">
      <c r="A44" s="94" t="str">
        <f>入力シート!A44</f>
        <v/>
      </c>
      <c r="B44" s="87"/>
      <c r="C44" s="90" t="str">
        <f>入力シート!C44</f>
        <v/>
      </c>
      <c r="D44" s="90"/>
      <c r="E44" s="91"/>
      <c r="F44" s="86">
        <f>入力シート!F44</f>
        <v>0</v>
      </c>
      <c r="G44" s="90"/>
      <c r="H44" s="91"/>
      <c r="I44" s="86">
        <f>入力シート!I44</f>
        <v>0</v>
      </c>
      <c r="J44" s="90"/>
      <c r="K44" s="87"/>
      <c r="L44" s="282">
        <f>入力シート!L44</f>
        <v>0</v>
      </c>
      <c r="M44" s="90"/>
      <c r="N44" s="91"/>
      <c r="O44" s="86">
        <f>入力シート!O44</f>
        <v>0</v>
      </c>
      <c r="P44" s="90"/>
      <c r="Q44" s="91"/>
      <c r="R44" s="86">
        <f>入力シート!R44</f>
        <v>0</v>
      </c>
      <c r="S44" s="90"/>
      <c r="T44" s="87"/>
      <c r="U44" s="90">
        <f>入力シート!U44</f>
        <v>0</v>
      </c>
      <c r="V44" s="90"/>
      <c r="W44" s="91"/>
      <c r="X44" s="86">
        <f>入力シート!X44</f>
        <v>0</v>
      </c>
      <c r="Y44" s="90"/>
      <c r="Z44" s="91"/>
      <c r="AA44" s="86">
        <f>入力シート!AA44</f>
        <v>0</v>
      </c>
      <c r="AB44" s="90"/>
      <c r="AC44" s="87"/>
      <c r="AD44" s="90">
        <f>入力シート!AD44</f>
        <v>0</v>
      </c>
      <c r="AE44" s="90"/>
      <c r="AF44" s="91"/>
      <c r="AG44" s="86">
        <f>入力シート!AG44</f>
        <v>0</v>
      </c>
      <c r="AH44" s="90"/>
      <c r="AI44" s="91"/>
      <c r="AJ44" s="86">
        <f>入力シート!AJ44</f>
        <v>0</v>
      </c>
      <c r="AK44" s="90"/>
      <c r="AL44" s="87"/>
      <c r="AM44" s="90">
        <f>入力シート!AM44</f>
        <v>0</v>
      </c>
      <c r="AN44" s="90"/>
      <c r="AO44" s="91"/>
      <c r="AP44" s="86">
        <f>入力シート!AP44</f>
        <v>0</v>
      </c>
      <c r="AQ44" s="90"/>
      <c r="AR44" s="87"/>
      <c r="AS44" s="90">
        <f>入力シート!AS44</f>
        <v>0</v>
      </c>
      <c r="AT44" s="90"/>
      <c r="AU44" s="284"/>
      <c r="AW44" s="47"/>
      <c r="AX44" s="47"/>
      <c r="AY44" s="47"/>
      <c r="AZ44" s="47"/>
      <c r="BA44" s="47"/>
      <c r="BB44" s="47"/>
      <c r="BC44" s="47"/>
      <c r="BP44" s="34"/>
      <c r="BQ44" s="34"/>
      <c r="BR44" s="34"/>
      <c r="BS44" s="34"/>
      <c r="BT44" s="34"/>
      <c r="BU44" s="34"/>
    </row>
    <row r="45" spans="1:73" s="32" customFormat="1" ht="12.75" customHeight="1" thickBot="1">
      <c r="A45" s="406"/>
      <c r="B45" s="407"/>
      <c r="C45" s="170"/>
      <c r="D45" s="170"/>
      <c r="E45" s="171"/>
      <c r="F45" s="169"/>
      <c r="G45" s="170"/>
      <c r="H45" s="171"/>
      <c r="I45" s="169"/>
      <c r="J45" s="170"/>
      <c r="K45" s="407"/>
      <c r="L45" s="425"/>
      <c r="M45" s="170"/>
      <c r="N45" s="171"/>
      <c r="O45" s="169"/>
      <c r="P45" s="170"/>
      <c r="Q45" s="171"/>
      <c r="R45" s="169"/>
      <c r="S45" s="170"/>
      <c r="T45" s="407"/>
      <c r="U45" s="170"/>
      <c r="V45" s="170"/>
      <c r="W45" s="171"/>
      <c r="X45" s="169"/>
      <c r="Y45" s="170"/>
      <c r="Z45" s="171"/>
      <c r="AA45" s="169"/>
      <c r="AB45" s="170"/>
      <c r="AC45" s="407"/>
      <c r="AD45" s="170"/>
      <c r="AE45" s="170"/>
      <c r="AF45" s="171"/>
      <c r="AG45" s="169"/>
      <c r="AH45" s="170"/>
      <c r="AI45" s="171"/>
      <c r="AJ45" s="169"/>
      <c r="AK45" s="170"/>
      <c r="AL45" s="407"/>
      <c r="AM45" s="170"/>
      <c r="AN45" s="170"/>
      <c r="AO45" s="171"/>
      <c r="AP45" s="169"/>
      <c r="AQ45" s="170"/>
      <c r="AR45" s="407"/>
      <c r="AS45" s="170"/>
      <c r="AT45" s="170"/>
      <c r="AU45" s="426"/>
      <c r="AW45" s="34"/>
      <c r="AX45" s="34"/>
      <c r="AY45" s="34"/>
      <c r="AZ45" s="34"/>
      <c r="BA45" s="34"/>
      <c r="BB45" s="34"/>
      <c r="BC45" s="34"/>
      <c r="BP45" s="34"/>
      <c r="BQ45" s="34"/>
      <c r="BR45" s="34"/>
      <c r="BS45" s="34"/>
      <c r="BT45" s="34"/>
      <c r="BU45" s="34"/>
    </row>
    <row r="46" spans="1:73" s="32" customFormat="1" ht="12.75" customHeight="1" thickTop="1">
      <c r="A46" s="191" t="str">
        <f>入力シート!A46</f>
        <v>合計</v>
      </c>
      <c r="B46" s="178"/>
      <c r="C46" s="178"/>
      <c r="D46" s="178"/>
      <c r="E46" s="178"/>
      <c r="F46" s="159">
        <f>入力シート!F46</f>
        <v>0</v>
      </c>
      <c r="G46" s="155"/>
      <c r="H46" s="156"/>
      <c r="I46" s="159">
        <f>入力シート!I46</f>
        <v>0</v>
      </c>
      <c r="J46" s="155"/>
      <c r="K46" s="160"/>
      <c r="L46" s="155">
        <f>入力シート!L46</f>
        <v>0</v>
      </c>
      <c r="M46" s="155"/>
      <c r="N46" s="156"/>
      <c r="O46" s="159">
        <f>入力シート!O46</f>
        <v>0</v>
      </c>
      <c r="P46" s="155"/>
      <c r="Q46" s="156"/>
      <c r="R46" s="159">
        <f>入力シート!R46</f>
        <v>0</v>
      </c>
      <c r="S46" s="155"/>
      <c r="T46" s="160"/>
      <c r="U46" s="155">
        <f>入力シート!U46</f>
        <v>0</v>
      </c>
      <c r="V46" s="155"/>
      <c r="W46" s="156"/>
      <c r="X46" s="159">
        <f>入力シート!X46</f>
        <v>0</v>
      </c>
      <c r="Y46" s="155"/>
      <c r="Z46" s="156"/>
      <c r="AA46" s="159">
        <f>入力シート!AA46</f>
        <v>0</v>
      </c>
      <c r="AB46" s="155"/>
      <c r="AC46" s="160"/>
      <c r="AD46" s="155">
        <f>入力シート!AD46</f>
        <v>0</v>
      </c>
      <c r="AE46" s="155"/>
      <c r="AF46" s="156"/>
      <c r="AG46" s="159">
        <f>入力シート!AG46</f>
        <v>0</v>
      </c>
      <c r="AH46" s="155"/>
      <c r="AI46" s="156"/>
      <c r="AJ46" s="159">
        <f>入力シート!AJ46</f>
        <v>0</v>
      </c>
      <c r="AK46" s="155"/>
      <c r="AL46" s="160"/>
      <c r="AM46" s="155">
        <f>入力シート!AM46</f>
        <v>0</v>
      </c>
      <c r="AN46" s="155"/>
      <c r="AO46" s="156"/>
      <c r="AP46" s="159">
        <f>入力シート!AP46</f>
        <v>0</v>
      </c>
      <c r="AQ46" s="155"/>
      <c r="AR46" s="160"/>
      <c r="AS46" s="155">
        <f>入力シート!AS46</f>
        <v>0</v>
      </c>
      <c r="AT46" s="155"/>
      <c r="AU46" s="163"/>
      <c r="AW46" s="34"/>
      <c r="AX46" s="34"/>
      <c r="AY46" s="34"/>
      <c r="AZ46" s="34"/>
      <c r="BA46" s="34"/>
      <c r="BB46" s="34"/>
      <c r="BC46" s="34"/>
    </row>
    <row r="47" spans="1:73" s="32" customFormat="1" ht="12.75" customHeight="1" thickBot="1">
      <c r="A47" s="192"/>
      <c r="B47" s="193"/>
      <c r="C47" s="193"/>
      <c r="D47" s="193"/>
      <c r="E47" s="193"/>
      <c r="F47" s="161"/>
      <c r="G47" s="157"/>
      <c r="H47" s="158"/>
      <c r="I47" s="161"/>
      <c r="J47" s="157"/>
      <c r="K47" s="162"/>
      <c r="L47" s="157"/>
      <c r="M47" s="157"/>
      <c r="N47" s="158"/>
      <c r="O47" s="161"/>
      <c r="P47" s="157"/>
      <c r="Q47" s="158"/>
      <c r="R47" s="161"/>
      <c r="S47" s="157"/>
      <c r="T47" s="162"/>
      <c r="U47" s="157"/>
      <c r="V47" s="157"/>
      <c r="W47" s="158"/>
      <c r="X47" s="161"/>
      <c r="Y47" s="157"/>
      <c r="Z47" s="158"/>
      <c r="AA47" s="161"/>
      <c r="AB47" s="157"/>
      <c r="AC47" s="162"/>
      <c r="AD47" s="157"/>
      <c r="AE47" s="157"/>
      <c r="AF47" s="158"/>
      <c r="AG47" s="161"/>
      <c r="AH47" s="157"/>
      <c r="AI47" s="158"/>
      <c r="AJ47" s="161"/>
      <c r="AK47" s="157"/>
      <c r="AL47" s="162"/>
      <c r="AM47" s="157"/>
      <c r="AN47" s="157"/>
      <c r="AO47" s="158"/>
      <c r="AP47" s="161"/>
      <c r="AQ47" s="157"/>
      <c r="AR47" s="162"/>
      <c r="AS47" s="157"/>
      <c r="AT47" s="157"/>
      <c r="AU47" s="164"/>
    </row>
    <row r="48" spans="1:73" s="32" customFormat="1" ht="12.75" customHeight="1">
      <c r="A48" s="194" t="s">
        <v>31</v>
      </c>
      <c r="B48" s="195"/>
      <c r="C48" s="195"/>
      <c r="D48" s="195"/>
      <c r="E48" s="196"/>
      <c r="F48" s="200"/>
      <c r="G48" s="201"/>
      <c r="H48" s="202"/>
      <c r="I48" s="206">
        <f>入力シート!I48</f>
        <v>0</v>
      </c>
      <c r="J48" s="207"/>
      <c r="K48" s="207"/>
      <c r="L48" s="207"/>
      <c r="M48" s="207"/>
      <c r="N48" s="207"/>
      <c r="O48" s="207"/>
      <c r="P48" s="207"/>
      <c r="Q48" s="35">
        <f>入力シート!Q48</f>
        <v>0</v>
      </c>
      <c r="R48" s="179">
        <f>入力シート!R48</f>
        <v>0</v>
      </c>
      <c r="S48" s="180"/>
      <c r="T48" s="180"/>
      <c r="U48" s="180"/>
      <c r="V48" s="180"/>
      <c r="W48" s="180"/>
      <c r="X48" s="180"/>
      <c r="Y48" s="180"/>
      <c r="Z48" s="36">
        <f>入力シート!Z48</f>
        <v>0</v>
      </c>
      <c r="AA48" s="179">
        <f>入力シート!AA48</f>
        <v>0</v>
      </c>
      <c r="AB48" s="180"/>
      <c r="AC48" s="180"/>
      <c r="AD48" s="180"/>
      <c r="AE48" s="180"/>
      <c r="AF48" s="180"/>
      <c r="AG48" s="180"/>
      <c r="AH48" s="180"/>
      <c r="AI48" s="36">
        <f>入力シート!AI48</f>
        <v>0</v>
      </c>
      <c r="AJ48" s="180">
        <f>入力シート!AJ48</f>
        <v>0</v>
      </c>
      <c r="AK48" s="180"/>
      <c r="AL48" s="180"/>
      <c r="AM48" s="180"/>
      <c r="AN48" s="180"/>
      <c r="AO48" s="36">
        <f>入力シート!AO48</f>
        <v>0</v>
      </c>
      <c r="AP48" s="180">
        <f>入力シート!AP48</f>
        <v>0</v>
      </c>
      <c r="AQ48" s="180"/>
      <c r="AR48" s="180"/>
      <c r="AS48" s="180"/>
      <c r="AT48" s="180"/>
      <c r="AU48" s="62"/>
    </row>
    <row r="49" spans="1:73" s="32" customFormat="1" ht="12.75" customHeight="1" thickBot="1">
      <c r="A49" s="197"/>
      <c r="B49" s="198"/>
      <c r="C49" s="198"/>
      <c r="D49" s="198"/>
      <c r="E49" s="199"/>
      <c r="F49" s="203"/>
      <c r="G49" s="204"/>
      <c r="H49" s="205"/>
      <c r="I49" s="208"/>
      <c r="J49" s="209"/>
      <c r="K49" s="209"/>
      <c r="L49" s="209"/>
      <c r="M49" s="209"/>
      <c r="N49" s="209"/>
      <c r="O49" s="209"/>
      <c r="P49" s="209"/>
      <c r="Q49" s="63" t="str">
        <f>入力シート!Q49</f>
        <v>円</v>
      </c>
      <c r="R49" s="181"/>
      <c r="S49" s="182"/>
      <c r="T49" s="182"/>
      <c r="U49" s="182"/>
      <c r="V49" s="182"/>
      <c r="W49" s="182"/>
      <c r="X49" s="182"/>
      <c r="Y49" s="182"/>
      <c r="Z49" s="63" t="str">
        <f>入力シート!Z49</f>
        <v>円</v>
      </c>
      <c r="AA49" s="181"/>
      <c r="AB49" s="182"/>
      <c r="AC49" s="182"/>
      <c r="AD49" s="182"/>
      <c r="AE49" s="182"/>
      <c r="AF49" s="182"/>
      <c r="AG49" s="182"/>
      <c r="AH49" s="182"/>
      <c r="AI49" s="63" t="str">
        <f>入力シート!AI49</f>
        <v>円</v>
      </c>
      <c r="AJ49" s="182"/>
      <c r="AK49" s="182"/>
      <c r="AL49" s="182"/>
      <c r="AM49" s="182"/>
      <c r="AN49" s="182"/>
      <c r="AO49" s="63" t="str">
        <f>入力シート!AO49</f>
        <v>円</v>
      </c>
      <c r="AP49" s="182"/>
      <c r="AQ49" s="182"/>
      <c r="AR49" s="182"/>
      <c r="AS49" s="182"/>
      <c r="AT49" s="182"/>
      <c r="AU49" s="64" t="s">
        <v>32</v>
      </c>
    </row>
    <row r="50" spans="1:73" s="32" customFormat="1" ht="12.75" customHeight="1">
      <c r="BB50" s="37"/>
      <c r="BC50" s="37"/>
      <c r="BD50" s="37"/>
      <c r="BE50" s="37"/>
      <c r="BF50" s="37"/>
      <c r="BJ50" s="37"/>
      <c r="BK50" s="37"/>
      <c r="BL50" s="37"/>
      <c r="BM50" s="37"/>
      <c r="BN50" s="37"/>
      <c r="BO50" s="37"/>
      <c r="BP50" s="37"/>
      <c r="BQ50" s="37"/>
      <c r="BR50" s="37"/>
      <c r="BS50" s="37"/>
      <c r="BT50" s="37"/>
      <c r="BU50" s="37"/>
    </row>
    <row r="51" spans="1:73" s="32" customFormat="1" ht="12.75" customHeight="1">
      <c r="B51" s="34" t="s">
        <v>34</v>
      </c>
      <c r="AC51" s="210" t="s">
        <v>33</v>
      </c>
      <c r="AD51" s="211"/>
      <c r="AE51" s="211"/>
      <c r="AF51" s="211"/>
      <c r="AG51" s="211"/>
      <c r="AH51" s="211"/>
      <c r="AI51" s="211"/>
      <c r="AJ51" s="212"/>
      <c r="AK51" s="172">
        <f>入力シート!$AK$51</f>
        <v>0</v>
      </c>
      <c r="AL51" s="173"/>
      <c r="AM51" s="173"/>
      <c r="AN51" s="173"/>
      <c r="AO51" s="173"/>
      <c r="AP51" s="173"/>
      <c r="AQ51" s="173"/>
      <c r="AR51" s="173"/>
      <c r="AS51" s="173"/>
      <c r="AT51" s="183" t="s">
        <v>32</v>
      </c>
      <c r="AU51" s="184"/>
      <c r="BM51" s="37"/>
      <c r="BN51" s="37"/>
      <c r="BO51" s="37"/>
      <c r="BP51" s="37"/>
      <c r="BQ51" s="37"/>
      <c r="BR51" s="37"/>
      <c r="BS51" s="37"/>
      <c r="BT51" s="37"/>
      <c r="BU51" s="37"/>
    </row>
    <row r="52" spans="1:73" s="32" customFormat="1" ht="3.75" customHeight="1">
      <c r="B52" s="34"/>
      <c r="AC52" s="213"/>
      <c r="AD52" s="214"/>
      <c r="AE52" s="214"/>
      <c r="AF52" s="214"/>
      <c r="AG52" s="214"/>
      <c r="AH52" s="214"/>
      <c r="AI52" s="214"/>
      <c r="AJ52" s="215"/>
      <c r="AK52" s="174"/>
      <c r="AL52" s="175"/>
      <c r="AM52" s="175"/>
      <c r="AN52" s="175"/>
      <c r="AO52" s="175"/>
      <c r="AP52" s="175"/>
      <c r="AQ52" s="175"/>
      <c r="AR52" s="175"/>
      <c r="AS52" s="175"/>
      <c r="AT52" s="185"/>
      <c r="AU52" s="186"/>
    </row>
    <row r="53" spans="1:73" s="32" customFormat="1" ht="13.5">
      <c r="B53" s="34" t="s">
        <v>290</v>
      </c>
      <c r="AC53" s="216"/>
      <c r="AD53" s="217"/>
      <c r="AE53" s="217"/>
      <c r="AF53" s="217"/>
      <c r="AG53" s="217"/>
      <c r="AH53" s="217"/>
      <c r="AI53" s="217"/>
      <c r="AJ53" s="218"/>
      <c r="AK53" s="176"/>
      <c r="AL53" s="177"/>
      <c r="AM53" s="177"/>
      <c r="AN53" s="177"/>
      <c r="AO53" s="177"/>
      <c r="AP53" s="177"/>
      <c r="AQ53" s="177"/>
      <c r="AR53" s="177"/>
      <c r="AS53" s="177"/>
      <c r="AT53" s="187"/>
      <c r="AU53" s="188"/>
    </row>
    <row r="54" spans="1:73" s="32" customFormat="1" ht="3.75" customHeight="1">
      <c r="B54" s="34"/>
      <c r="AC54" s="73"/>
      <c r="AD54" s="44"/>
      <c r="AE54" s="44"/>
      <c r="AF54" s="44"/>
      <c r="AG54" s="44"/>
      <c r="AH54" s="44"/>
      <c r="AI54" s="44"/>
      <c r="AJ54" s="44"/>
      <c r="AK54" s="53"/>
      <c r="AL54" s="53"/>
      <c r="AM54" s="53"/>
      <c r="AN54" s="53"/>
      <c r="AO54" s="53"/>
      <c r="AP54" s="53"/>
      <c r="AQ54" s="53"/>
      <c r="AR54" s="53"/>
      <c r="AS54" s="53"/>
      <c r="AT54" s="54"/>
      <c r="AU54" s="54"/>
    </row>
    <row r="55" spans="1:73" s="32" customFormat="1" ht="13.5">
      <c r="B55" s="34" t="s">
        <v>291</v>
      </c>
      <c r="D55" s="37"/>
      <c r="E55" s="37"/>
      <c r="F55" s="37"/>
      <c r="G55" s="37"/>
      <c r="K55" s="38"/>
      <c r="L55" s="38"/>
      <c r="M55" s="38"/>
      <c r="N55" s="38"/>
      <c r="O55" s="38"/>
      <c r="P55" s="38"/>
      <c r="Q55" s="38"/>
      <c r="R55" s="38"/>
      <c r="T55" s="38"/>
      <c r="U55" s="38"/>
      <c r="V55" s="38"/>
      <c r="W55" s="38"/>
      <c r="X55" s="38"/>
      <c r="Y55" s="38"/>
      <c r="Z55" s="38"/>
      <c r="AA55" s="38"/>
      <c r="AC55" s="38"/>
      <c r="AD55" s="38"/>
      <c r="AE55" s="38"/>
      <c r="AF55" s="38"/>
      <c r="AG55" s="38"/>
      <c r="AI55" s="38"/>
      <c r="AJ55" s="38"/>
      <c r="AK55" s="38"/>
      <c r="AM55" s="38"/>
      <c r="AN55" s="38"/>
      <c r="AO55" s="38"/>
    </row>
    <row r="56" spans="1:73" s="32" customFormat="1" ht="12.75" customHeight="1">
      <c r="AD56" s="178">
        <f>入力シート!AD56</f>
        <v>0</v>
      </c>
      <c r="AE56" s="178"/>
      <c r="AF56" s="178"/>
      <c r="AG56" s="178"/>
      <c r="AH56" s="178"/>
      <c r="AI56" s="178"/>
      <c r="AJ56" s="178" t="str">
        <f>入力シート!AJ56</f>
        <v>年</v>
      </c>
      <c r="AK56" s="178"/>
      <c r="AL56" s="424">
        <f>入力シート!AL56</f>
        <v>0</v>
      </c>
      <c r="AM56" s="424"/>
      <c r="AN56" s="424"/>
      <c r="AO56" s="178" t="str">
        <f>入力シート!AO56</f>
        <v>月</v>
      </c>
      <c r="AP56" s="178"/>
      <c r="AQ56" s="178">
        <f>入力シート!AQ56</f>
        <v>0</v>
      </c>
      <c r="AR56" s="178"/>
      <c r="AS56" s="178"/>
      <c r="AT56" s="178" t="s">
        <v>12</v>
      </c>
      <c r="AU56" s="178"/>
      <c r="BB56" s="37"/>
      <c r="BC56" s="37"/>
      <c r="BD56" s="37"/>
      <c r="BE56" s="37"/>
      <c r="BF56" s="37"/>
      <c r="BJ56" s="37"/>
      <c r="BK56" s="37"/>
      <c r="BL56" s="37"/>
      <c r="BM56" s="37"/>
      <c r="BN56" s="37"/>
      <c r="BO56" s="37"/>
      <c r="BP56" s="37"/>
      <c r="BQ56" s="37"/>
      <c r="BR56" s="37"/>
      <c r="BS56" s="37"/>
      <c r="BT56" s="37"/>
      <c r="BU56" s="37"/>
    </row>
    <row r="57" spans="1:73" s="32" customFormat="1" ht="12.75" customHeight="1">
      <c r="B57" s="214" t="s">
        <v>312</v>
      </c>
      <c r="C57" s="214"/>
      <c r="D57" s="214"/>
      <c r="E57" s="214"/>
      <c r="F57" s="214"/>
      <c r="G57" s="214"/>
      <c r="H57" s="214"/>
      <c r="I57" s="214"/>
      <c r="J57" s="214"/>
      <c r="K57" s="214"/>
      <c r="L57" s="214"/>
      <c r="M57" s="214"/>
      <c r="N57" s="214"/>
      <c r="O57" s="214"/>
      <c r="P57" s="214"/>
      <c r="Q57" s="214"/>
      <c r="R57" s="214"/>
      <c r="S57" s="214"/>
      <c r="T57" s="214"/>
      <c r="U57" s="214"/>
      <c r="V57" s="214"/>
      <c r="AD57" s="178"/>
      <c r="AE57" s="178"/>
      <c r="AF57" s="178"/>
      <c r="AG57" s="178"/>
      <c r="AH57" s="178"/>
      <c r="AI57" s="178"/>
      <c r="AJ57" s="178"/>
      <c r="AK57" s="178"/>
      <c r="AL57" s="424"/>
      <c r="AM57" s="424"/>
      <c r="AN57" s="424"/>
      <c r="AO57" s="178"/>
      <c r="AP57" s="178"/>
      <c r="AQ57" s="178"/>
      <c r="AR57" s="178"/>
      <c r="AS57" s="178"/>
      <c r="AT57" s="178"/>
      <c r="AU57" s="178"/>
      <c r="BB57" s="37"/>
      <c r="BC57" s="37"/>
      <c r="BD57" s="37"/>
      <c r="BE57" s="37"/>
      <c r="BF57" s="37"/>
      <c r="BM57" s="37"/>
      <c r="BN57" s="37"/>
      <c r="BO57" s="37"/>
      <c r="BP57" s="37"/>
      <c r="BQ57" s="37"/>
      <c r="BR57" s="37"/>
      <c r="BS57" s="37"/>
      <c r="BT57" s="37"/>
      <c r="BU57" s="37"/>
    </row>
    <row r="58" spans="1:73" s="32" customFormat="1" ht="3.75" customHeight="1">
      <c r="B58" s="214"/>
      <c r="C58" s="214"/>
      <c r="D58" s="214"/>
      <c r="E58" s="214"/>
      <c r="F58" s="214"/>
      <c r="G58" s="214"/>
      <c r="H58" s="214"/>
      <c r="I58" s="214"/>
      <c r="J58" s="214"/>
      <c r="K58" s="214"/>
      <c r="L58" s="214"/>
      <c r="M58" s="214"/>
      <c r="N58" s="214"/>
      <c r="O58" s="214"/>
      <c r="P58" s="214"/>
      <c r="Q58" s="214"/>
      <c r="R58" s="214"/>
      <c r="S58" s="214"/>
      <c r="T58" s="214"/>
      <c r="U58" s="214"/>
      <c r="V58" s="214"/>
      <c r="AC58" s="73"/>
      <c r="AD58" s="73"/>
      <c r="AE58" s="73"/>
      <c r="AF58" s="73"/>
      <c r="AG58" s="51"/>
      <c r="AH58" s="51"/>
      <c r="AI58" s="73"/>
      <c r="AJ58" s="73"/>
      <c r="AK58" s="51"/>
      <c r="AL58" s="51"/>
      <c r="AM58" s="73"/>
      <c r="AN58" s="73"/>
      <c r="AO58" s="51"/>
      <c r="AP58" s="51"/>
    </row>
    <row r="59" spans="1:73" s="32" customFormat="1" ht="12.75" customHeight="1">
      <c r="B59" s="51"/>
      <c r="C59" s="51"/>
      <c r="D59" s="51"/>
      <c r="E59" s="51"/>
      <c r="F59" s="51"/>
      <c r="G59" s="51"/>
      <c r="H59" s="51"/>
      <c r="I59" s="51"/>
      <c r="J59" s="51"/>
      <c r="K59" s="51"/>
      <c r="L59" s="51"/>
      <c r="M59" s="51"/>
      <c r="N59" s="51"/>
      <c r="O59" s="51"/>
      <c r="P59" s="51"/>
      <c r="Q59" s="51"/>
      <c r="R59" s="51"/>
      <c r="S59" s="51"/>
      <c r="T59" s="51"/>
      <c r="U59" s="51"/>
      <c r="X59" s="348" t="s">
        <v>313</v>
      </c>
      <c r="Y59" s="348"/>
      <c r="Z59" s="348"/>
      <c r="AA59" s="348"/>
      <c r="AB59" s="348"/>
      <c r="AC59" s="348"/>
      <c r="AD59" s="178">
        <f>入力シート!$AD$59</f>
        <v>0</v>
      </c>
      <c r="AE59" s="178"/>
      <c r="AF59" s="178"/>
      <c r="AG59" s="178"/>
      <c r="AH59" s="178"/>
      <c r="AI59" s="178"/>
      <c r="AJ59" s="178"/>
      <c r="AK59" s="178"/>
      <c r="AL59" s="178"/>
      <c r="AM59" s="178"/>
      <c r="AN59" s="178"/>
      <c r="AO59" s="178"/>
      <c r="AP59" s="178"/>
      <c r="AQ59" s="178"/>
      <c r="AR59" s="178"/>
      <c r="AS59" s="178"/>
      <c r="AT59" s="178"/>
      <c r="AU59" s="178"/>
    </row>
    <row r="60" spans="1:73" s="32" customFormat="1" ht="12.75" customHeight="1">
      <c r="B60" s="51"/>
      <c r="C60" s="51"/>
      <c r="D60" s="51"/>
      <c r="E60" s="51"/>
      <c r="F60" s="51"/>
      <c r="G60" s="51"/>
      <c r="H60" s="51"/>
      <c r="I60" s="51"/>
      <c r="J60" s="51"/>
      <c r="K60" s="51"/>
      <c r="L60" s="51"/>
      <c r="M60" s="51"/>
      <c r="N60" s="51"/>
      <c r="O60" s="51"/>
      <c r="P60" s="51"/>
      <c r="Q60" s="51"/>
      <c r="R60" s="51"/>
      <c r="S60" s="51"/>
      <c r="T60" s="51"/>
      <c r="U60" s="51"/>
      <c r="X60" s="348"/>
      <c r="Y60" s="348"/>
      <c r="Z60" s="348"/>
      <c r="AA60" s="348"/>
      <c r="AB60" s="348"/>
      <c r="AC60" s="348"/>
      <c r="AD60" s="178"/>
      <c r="AE60" s="178"/>
      <c r="AF60" s="178"/>
      <c r="AG60" s="178"/>
      <c r="AH60" s="178"/>
      <c r="AI60" s="178"/>
      <c r="AJ60" s="178"/>
      <c r="AK60" s="178"/>
      <c r="AL60" s="178"/>
      <c r="AM60" s="178"/>
      <c r="AN60" s="178"/>
      <c r="AO60" s="178"/>
      <c r="AP60" s="178"/>
      <c r="AQ60" s="178"/>
      <c r="AR60" s="178"/>
      <c r="AS60" s="178"/>
      <c r="AT60" s="178"/>
      <c r="AU60" s="178"/>
    </row>
    <row r="61" spans="1:73" s="32" customFormat="1" ht="12.75" customHeight="1">
      <c r="P61" s="51"/>
      <c r="Q61" s="51"/>
      <c r="R61" s="51"/>
      <c r="AK61" s="41"/>
      <c r="AL61" s="41"/>
      <c r="AM61" s="41"/>
      <c r="AN61" s="41"/>
      <c r="AO61" s="41"/>
      <c r="AP61" s="41"/>
    </row>
    <row r="62" spans="1:73" s="32" customFormat="1" ht="12.75" customHeight="1">
      <c r="P62" s="51"/>
      <c r="Q62" s="51"/>
      <c r="R62" s="51"/>
      <c r="AK62" s="41"/>
      <c r="AL62" s="41"/>
      <c r="AM62" s="41"/>
      <c r="AN62" s="41"/>
      <c r="AO62" s="41"/>
      <c r="AP62" s="41"/>
    </row>
    <row r="63" spans="1:73" s="32" customFormat="1" ht="10.5" customHeight="1">
      <c r="P63" s="51"/>
      <c r="Q63" s="51"/>
      <c r="R63" s="51"/>
      <c r="AK63" s="41"/>
      <c r="AL63" s="41"/>
      <c r="AM63" s="41"/>
      <c r="AN63" s="41"/>
      <c r="AO63" s="41"/>
      <c r="AP63" s="41"/>
    </row>
    <row r="64" spans="1:73" s="32" customFormat="1" ht="12.75" customHeight="1">
      <c r="A64" s="80"/>
      <c r="B64" s="80"/>
      <c r="C64" s="80"/>
    </row>
    <row r="65" spans="33:47" s="32" customFormat="1" ht="12.75" customHeight="1"/>
    <row r="66" spans="33:47" s="32" customFormat="1" ht="12.75" customHeight="1">
      <c r="AG66" s="423" t="s">
        <v>298</v>
      </c>
      <c r="AH66" s="423"/>
      <c r="AI66" s="423"/>
      <c r="AJ66" s="423"/>
      <c r="AK66" s="423"/>
      <c r="AL66" s="423"/>
      <c r="AM66" s="423"/>
      <c r="AN66" s="423"/>
      <c r="AO66" s="423"/>
      <c r="AP66" s="423"/>
      <c r="AQ66" s="423"/>
      <c r="AR66" s="423"/>
      <c r="AS66" s="423"/>
      <c r="AT66" s="423"/>
      <c r="AU66" s="423"/>
    </row>
    <row r="67" spans="33:47" s="32" customFormat="1" ht="12.75" customHeight="1">
      <c r="AG67" s="423" t="s">
        <v>36</v>
      </c>
      <c r="AH67" s="423"/>
      <c r="AI67" s="423"/>
      <c r="AJ67" s="423"/>
      <c r="AK67" s="423"/>
      <c r="AL67" s="423" t="s">
        <v>37</v>
      </c>
      <c r="AM67" s="423"/>
      <c r="AN67" s="423"/>
      <c r="AO67" s="423"/>
      <c r="AP67" s="423"/>
      <c r="AQ67" s="423" t="s">
        <v>38</v>
      </c>
      <c r="AR67" s="423"/>
      <c r="AS67" s="423"/>
      <c r="AT67" s="423"/>
      <c r="AU67" s="423"/>
    </row>
    <row r="68" spans="33:47" s="32" customFormat="1" ht="12.75" customHeight="1">
      <c r="AG68" s="255"/>
      <c r="AH68" s="255"/>
      <c r="AI68" s="255"/>
      <c r="AJ68" s="255"/>
      <c r="AK68" s="255"/>
      <c r="AL68" s="349"/>
      <c r="AM68" s="349"/>
      <c r="AN68" s="349"/>
      <c r="AO68" s="349"/>
      <c r="AP68" s="349"/>
      <c r="AQ68" s="255"/>
      <c r="AR68" s="255"/>
      <c r="AS68" s="255"/>
      <c r="AT68" s="255"/>
      <c r="AU68" s="255"/>
    </row>
    <row r="69" spans="33:47" s="32" customFormat="1" ht="13.5" customHeight="1">
      <c r="AG69" s="255"/>
      <c r="AH69" s="255"/>
      <c r="AI69" s="255"/>
      <c r="AJ69" s="255"/>
      <c r="AK69" s="255"/>
      <c r="AL69" s="349"/>
      <c r="AM69" s="349"/>
      <c r="AN69" s="349"/>
      <c r="AO69" s="349"/>
      <c r="AP69" s="349"/>
      <c r="AQ69" s="255"/>
      <c r="AR69" s="255"/>
      <c r="AS69" s="255"/>
      <c r="AT69" s="255"/>
      <c r="AU69" s="255"/>
    </row>
    <row r="70" spans="33:47" s="32" customFormat="1" ht="13.5" customHeight="1">
      <c r="AG70" s="255"/>
      <c r="AH70" s="255"/>
      <c r="AI70" s="255"/>
      <c r="AJ70" s="255"/>
      <c r="AK70" s="255"/>
      <c r="AL70" s="349"/>
      <c r="AM70" s="349"/>
      <c r="AN70" s="349"/>
      <c r="AO70" s="349"/>
      <c r="AP70" s="349"/>
      <c r="AQ70" s="255"/>
      <c r="AR70" s="255"/>
      <c r="AS70" s="255"/>
      <c r="AT70" s="255"/>
      <c r="AU70" s="255"/>
    </row>
    <row r="71" spans="33:47" s="32" customFormat="1" ht="13.5" customHeight="1">
      <c r="AG71" s="255"/>
      <c r="AH71" s="255"/>
      <c r="AI71" s="255"/>
      <c r="AJ71" s="255"/>
      <c r="AK71" s="255"/>
      <c r="AL71" s="349"/>
      <c r="AM71" s="349"/>
      <c r="AN71" s="349"/>
      <c r="AO71" s="349"/>
      <c r="AP71" s="349"/>
      <c r="AQ71" s="255"/>
      <c r="AR71" s="255"/>
      <c r="AS71" s="255"/>
      <c r="AT71" s="255"/>
      <c r="AU71" s="255"/>
    </row>
    <row r="72" spans="33:47" s="32" customFormat="1" ht="11.25" customHeight="1"/>
    <row r="73" spans="33:47" s="32" customFormat="1" ht="11.25" customHeight="1"/>
    <row r="74" spans="33:47" s="32" customFormat="1" ht="11.25" customHeight="1"/>
    <row r="75" spans="33:47" s="32" customFormat="1" ht="11.25" customHeight="1"/>
    <row r="76" spans="33:47" s="32" customFormat="1" ht="11.25" customHeight="1"/>
    <row r="77" spans="33:47" s="32" customFormat="1" ht="11.25" customHeight="1"/>
    <row r="78" spans="33:47" s="32" customFormat="1" ht="11.25" customHeight="1"/>
    <row r="79" spans="33:47" s="32" customFormat="1" ht="11.25" customHeight="1"/>
    <row r="80" spans="33:47" s="32" customFormat="1" ht="11.25" customHeight="1"/>
    <row r="81" s="32" customFormat="1" ht="11.25" customHeight="1"/>
    <row r="82" s="32" customFormat="1" ht="11.25" customHeight="1"/>
    <row r="83" s="32" customFormat="1" ht="11.25" customHeight="1"/>
    <row r="84" s="32" customFormat="1" ht="11.25" customHeight="1"/>
    <row r="85" s="32" customFormat="1" ht="11.25" customHeight="1"/>
    <row r="86" s="32" customFormat="1" ht="11.25" customHeight="1"/>
    <row r="87" s="32" customFormat="1" ht="11.25" customHeight="1"/>
    <row r="88" s="32" customFormat="1" ht="11.25" customHeight="1"/>
    <row r="89" s="32" customFormat="1" ht="11.25" customHeight="1"/>
    <row r="90" s="32" customFormat="1" ht="11.25" customHeight="1"/>
    <row r="91" s="32" customFormat="1" ht="11.25" customHeight="1"/>
    <row r="92" s="32" customFormat="1" ht="11.25" customHeight="1"/>
    <row r="93" s="32" customFormat="1" ht="11.25" customHeight="1"/>
    <row r="94" s="32" customFormat="1" ht="11.25" customHeight="1"/>
    <row r="95" s="32" customFormat="1" ht="11.25" customHeight="1"/>
    <row r="96" s="32" customFormat="1" ht="11.25" customHeight="1"/>
    <row r="97" s="32" customFormat="1" ht="11.25" customHeight="1"/>
    <row r="98" s="32" customFormat="1" ht="11.25" customHeight="1"/>
    <row r="99" s="32" customFormat="1" ht="11.25" customHeight="1"/>
    <row r="100" s="32" customFormat="1" ht="11.25" customHeight="1"/>
    <row r="101" s="32" customFormat="1" ht="11.25" customHeight="1"/>
    <row r="102" s="32" customFormat="1" ht="11.25" customHeight="1"/>
    <row r="103" s="32" customFormat="1" ht="11.25" customHeight="1"/>
    <row r="104" s="32" customFormat="1" ht="11.25" customHeight="1"/>
    <row r="105" s="32" customFormat="1" ht="11.25" customHeight="1"/>
    <row r="106" s="32" customFormat="1" ht="11.25" customHeight="1"/>
    <row r="107" s="32" customFormat="1" ht="11.25" customHeight="1"/>
    <row r="108" s="32" customFormat="1" ht="11.25" customHeight="1"/>
    <row r="109" s="32" customFormat="1" ht="11.25" customHeight="1"/>
    <row r="110" s="32" customFormat="1" ht="11.25" customHeight="1"/>
    <row r="111" s="32" customFormat="1" ht="11.25" customHeight="1"/>
    <row r="112" s="32" customFormat="1" ht="11.25" customHeight="1"/>
    <row r="113" s="32" customFormat="1" ht="11.25" customHeight="1"/>
    <row r="114" s="32" customFormat="1" ht="11.25" customHeight="1"/>
    <row r="115" s="32" customFormat="1" ht="11.25" customHeight="1"/>
    <row r="116" s="32" customFormat="1" ht="11.25" customHeight="1"/>
    <row r="117" s="32" customFormat="1" ht="11.25" customHeight="1"/>
    <row r="118" s="32" customFormat="1" ht="11.25" customHeight="1"/>
    <row r="119" s="32" customFormat="1" ht="11.25" customHeight="1"/>
    <row r="120" s="32" customFormat="1" ht="11.25" customHeight="1"/>
    <row r="121" s="32" customFormat="1" ht="11.25" customHeight="1"/>
    <row r="122" s="32" customFormat="1" ht="11.25" customHeight="1"/>
    <row r="123" s="32" customFormat="1" ht="11.25" customHeight="1"/>
    <row r="124" s="32" customFormat="1" ht="11.25" customHeight="1"/>
    <row r="125" s="32" customFormat="1" ht="11.25" customHeight="1"/>
    <row r="126" s="32" customFormat="1" ht="11.25" customHeight="1"/>
    <row r="127" s="32" customFormat="1" ht="11.25" customHeight="1"/>
    <row r="128" s="32" customFormat="1" ht="11.25" customHeight="1"/>
    <row r="129" s="32" customFormat="1" ht="11.25" customHeight="1"/>
    <row r="130" s="32" customFormat="1" ht="11.25" customHeight="1"/>
    <row r="131" s="32" customFormat="1" ht="11.25" customHeight="1"/>
    <row r="132" s="32" customFormat="1" ht="11.25" customHeight="1"/>
    <row r="133" s="32" customFormat="1" ht="11.25" customHeight="1"/>
    <row r="134" s="32" customFormat="1" ht="11.25" customHeight="1"/>
    <row r="135" s="32" customFormat="1" ht="11.25" customHeight="1"/>
    <row r="136" s="32" customFormat="1" ht="11.25" customHeight="1"/>
    <row r="137" s="32" customFormat="1" ht="11.25" customHeight="1"/>
    <row r="138" s="32" customFormat="1" ht="11.25" customHeight="1"/>
    <row r="139" s="32" customFormat="1" ht="11.25" customHeight="1"/>
    <row r="140" s="32" customFormat="1" ht="11.25" customHeight="1"/>
    <row r="141" s="32" customFormat="1" ht="11.25" customHeight="1"/>
    <row r="142" s="32" customFormat="1" ht="11.25" customHeight="1"/>
    <row r="143" s="32" customFormat="1" ht="11.25" customHeight="1"/>
    <row r="144" s="32" customFormat="1" ht="11.25" customHeight="1"/>
    <row r="145" s="32" customFormat="1" ht="11.25" customHeight="1"/>
    <row r="146" s="32" customFormat="1" ht="11.25" customHeight="1"/>
    <row r="147" s="32" customFormat="1" ht="11.25" customHeight="1"/>
    <row r="148" s="32" customFormat="1" ht="11.25" customHeight="1"/>
    <row r="149" s="32" customFormat="1" ht="11.25" customHeight="1"/>
    <row r="150" s="32" customFormat="1" ht="11.25" customHeight="1"/>
    <row r="151" s="32" customFormat="1" ht="11.25" customHeight="1"/>
    <row r="152" s="32" customFormat="1" ht="11.25" customHeight="1"/>
    <row r="153" s="32" customFormat="1" ht="11.25" customHeight="1"/>
    <row r="154" s="32" customFormat="1" ht="11.25" customHeight="1"/>
    <row r="155" s="32" customFormat="1" ht="11.25" customHeight="1"/>
    <row r="156" s="32" customFormat="1" ht="11.25" customHeight="1"/>
    <row r="157" s="32" customFormat="1" ht="11.25" customHeight="1"/>
    <row r="158" s="32" customFormat="1" ht="11.25" customHeight="1"/>
    <row r="159" s="32" customFormat="1" ht="11.25" customHeight="1"/>
    <row r="160" s="32" customFormat="1" ht="11.25" customHeight="1"/>
    <row r="161" s="32" customFormat="1" ht="11.25" customHeight="1"/>
    <row r="162" s="32" customFormat="1" ht="11.25" customHeight="1"/>
    <row r="163" s="32" customFormat="1" ht="11.25" customHeight="1"/>
    <row r="164" s="32" customFormat="1" ht="11.25" customHeight="1"/>
    <row r="165" s="32" customFormat="1" ht="11.25" customHeight="1"/>
    <row r="166" s="32" customFormat="1" ht="11.25" customHeight="1"/>
    <row r="167" s="32" customFormat="1" ht="11.25" customHeight="1"/>
    <row r="168" s="32" customFormat="1" ht="11.25" customHeight="1"/>
    <row r="169" s="32" customFormat="1" ht="11.25" customHeight="1"/>
    <row r="170" s="32" customFormat="1" ht="11.25" customHeight="1"/>
    <row r="171" s="32" customFormat="1" ht="11.25" customHeight="1"/>
    <row r="172" s="32" customFormat="1" ht="11.25" customHeight="1"/>
    <row r="173" s="32" customFormat="1" ht="11.25" customHeight="1"/>
    <row r="174" s="32" customFormat="1" ht="11.25" customHeight="1"/>
    <row r="175" s="32" customFormat="1" ht="11.25" customHeight="1"/>
    <row r="176" s="32" customFormat="1" ht="11.25" customHeight="1"/>
    <row r="177" s="32" customFormat="1" ht="11.25" customHeight="1"/>
    <row r="178" s="32" customFormat="1" ht="11.25" customHeight="1"/>
    <row r="179" s="32" customFormat="1" ht="11.25" customHeight="1"/>
    <row r="180" s="32" customFormat="1" ht="11.25" customHeight="1"/>
    <row r="181" s="32" customFormat="1" ht="11.25" customHeight="1"/>
    <row r="182" s="32" customFormat="1" ht="11.25" customHeight="1"/>
    <row r="183" s="32" customFormat="1" ht="11.25" customHeight="1"/>
    <row r="184" s="32" customFormat="1" ht="11.25" customHeight="1"/>
    <row r="185" s="32" customFormat="1" ht="11.25" customHeight="1"/>
    <row r="186" s="32" customFormat="1" ht="11.25" customHeight="1"/>
    <row r="187" s="32" customFormat="1" ht="11.25" customHeight="1"/>
    <row r="188" s="32" customFormat="1" ht="11.25" customHeight="1"/>
    <row r="189" s="32" customFormat="1" ht="11.25" customHeight="1"/>
    <row r="190" s="32" customFormat="1" ht="11.25" customHeight="1"/>
    <row r="191" s="32" customFormat="1" ht="11.25" customHeight="1"/>
    <row r="192" s="32" customFormat="1" ht="11.25" customHeight="1"/>
    <row r="193" spans="2:42" s="32" customFormat="1" ht="11.25" customHeight="1"/>
    <row r="194" spans="2:42" s="32" customFormat="1" ht="11.25" customHeight="1">
      <c r="X194" s="34"/>
      <c r="Y194" s="34"/>
      <c r="Z194" s="34"/>
      <c r="AA194" s="34"/>
      <c r="AB194" s="34"/>
      <c r="AC194" s="34"/>
      <c r="AD194" s="34"/>
      <c r="AE194" s="34"/>
      <c r="AF194" s="34"/>
      <c r="AG194" s="34"/>
      <c r="AH194" s="34"/>
      <c r="AI194" s="34"/>
      <c r="AJ194" s="34"/>
      <c r="AK194" s="34"/>
      <c r="AL194" s="34"/>
      <c r="AM194" s="34"/>
      <c r="AN194" s="34"/>
      <c r="AO194" s="34"/>
      <c r="AP194" s="34"/>
    </row>
    <row r="195" spans="2:42" s="32" customFormat="1" ht="11.25" customHeight="1">
      <c r="H195" s="34"/>
      <c r="I195" s="34"/>
      <c r="J195" s="34"/>
      <c r="K195" s="34"/>
      <c r="L195" s="34"/>
      <c r="M195" s="34"/>
      <c r="N195" s="34"/>
      <c r="O195" s="34"/>
      <c r="X195" s="34"/>
      <c r="Y195" s="34"/>
      <c r="Z195" s="34"/>
      <c r="AA195" s="34"/>
      <c r="AB195" s="34"/>
      <c r="AC195" s="34"/>
      <c r="AD195" s="34"/>
      <c r="AE195" s="34"/>
      <c r="AF195" s="34"/>
      <c r="AG195" s="34"/>
      <c r="AH195" s="34"/>
      <c r="AI195" s="34"/>
      <c r="AJ195" s="34"/>
      <c r="AK195" s="34"/>
      <c r="AL195" s="34"/>
      <c r="AM195" s="34"/>
      <c r="AN195" s="34"/>
      <c r="AO195" s="34"/>
      <c r="AP195" s="34"/>
    </row>
    <row r="196" spans="2:42" s="32" customFormat="1" ht="11.25" customHeight="1">
      <c r="H196" s="34"/>
      <c r="I196" s="34"/>
      <c r="J196" s="34"/>
      <c r="K196" s="34"/>
      <c r="L196" s="34"/>
      <c r="M196" s="34"/>
      <c r="N196" s="34"/>
      <c r="O196" s="34"/>
      <c r="X196" s="34"/>
      <c r="Y196" s="34"/>
      <c r="Z196" s="34"/>
      <c r="AA196" s="34"/>
      <c r="AB196" s="34"/>
      <c r="AC196" s="34"/>
      <c r="AD196" s="34"/>
      <c r="AE196" s="34"/>
      <c r="AF196" s="34"/>
      <c r="AG196" s="34"/>
      <c r="AH196" s="34"/>
      <c r="AI196" s="34"/>
      <c r="AJ196" s="34"/>
      <c r="AK196" s="34"/>
      <c r="AL196" s="34"/>
      <c r="AM196" s="34"/>
      <c r="AN196" s="34"/>
      <c r="AO196" s="34"/>
      <c r="AP196" s="34"/>
    </row>
    <row r="197" spans="2:42" s="32" customFormat="1" ht="11.25" customHeight="1">
      <c r="H197" s="34"/>
      <c r="I197" s="34"/>
      <c r="J197" s="34"/>
      <c r="K197" s="34"/>
      <c r="L197" s="34"/>
      <c r="M197" s="34"/>
      <c r="N197" s="34"/>
      <c r="O197" s="34"/>
      <c r="P197" s="34"/>
      <c r="Q197" s="34"/>
      <c r="R197" s="34"/>
      <c r="S197" s="34"/>
      <c r="T197" s="34"/>
      <c r="U197" s="34"/>
      <c r="V197" s="34"/>
      <c r="W197" s="34"/>
      <c r="X197" s="34"/>
      <c r="Y197" s="34"/>
      <c r="Z197" s="34"/>
      <c r="AA197" s="34"/>
      <c r="AB197" s="34"/>
      <c r="AC197" s="34"/>
      <c r="AD197" s="34"/>
      <c r="AE197" s="34"/>
      <c r="AF197" s="34"/>
      <c r="AG197" s="34"/>
      <c r="AH197" s="34"/>
      <c r="AI197" s="34"/>
      <c r="AJ197" s="34"/>
      <c r="AK197" s="34"/>
      <c r="AL197" s="34"/>
      <c r="AM197" s="34"/>
      <c r="AN197" s="34"/>
      <c r="AO197" s="34"/>
      <c r="AP197" s="34"/>
    </row>
    <row r="198" spans="2:42" s="32" customFormat="1" ht="11.25" customHeight="1">
      <c r="H198" s="34"/>
      <c r="I198" s="34"/>
      <c r="J198" s="34"/>
      <c r="K198" s="34"/>
      <c r="L198" s="34"/>
      <c r="M198" s="34"/>
      <c r="N198" s="34"/>
      <c r="O198" s="34"/>
      <c r="P198" s="34"/>
      <c r="Q198" s="34"/>
      <c r="R198" s="34"/>
      <c r="S198" s="34"/>
      <c r="T198" s="34"/>
      <c r="U198" s="34"/>
      <c r="V198" s="34"/>
      <c r="W198" s="34"/>
      <c r="X198" s="34"/>
      <c r="Y198" s="34"/>
      <c r="Z198" s="34"/>
      <c r="AA198" s="34"/>
      <c r="AB198" s="34"/>
      <c r="AC198" s="34"/>
      <c r="AD198" s="34"/>
      <c r="AE198" s="34"/>
      <c r="AF198" s="34"/>
      <c r="AG198" s="34"/>
      <c r="AH198" s="34"/>
      <c r="AI198" s="34"/>
      <c r="AJ198" s="34"/>
      <c r="AK198" s="34"/>
      <c r="AL198" s="34"/>
      <c r="AM198" s="34"/>
      <c r="AN198" s="34"/>
      <c r="AO198" s="34"/>
      <c r="AP198" s="34"/>
    </row>
    <row r="199" spans="2:42" s="32" customFormat="1" ht="11.25" customHeight="1">
      <c r="B199" s="34"/>
      <c r="C199" s="34"/>
      <c r="D199" s="34"/>
      <c r="E199" s="34"/>
      <c r="F199" s="34"/>
      <c r="G199" s="34"/>
      <c r="H199" s="34"/>
      <c r="I199" s="34"/>
      <c r="J199" s="34"/>
      <c r="K199" s="34"/>
      <c r="L199" s="34"/>
      <c r="M199" s="34"/>
      <c r="N199" s="34"/>
      <c r="O199" s="34"/>
      <c r="P199" s="34"/>
      <c r="Q199" s="34"/>
      <c r="R199" s="34"/>
      <c r="S199" s="34"/>
      <c r="T199" s="34"/>
      <c r="U199" s="34"/>
      <c r="V199" s="34"/>
      <c r="W199" s="34"/>
      <c r="X199" s="34"/>
      <c r="Y199" s="34"/>
      <c r="Z199" s="34"/>
      <c r="AA199" s="34"/>
      <c r="AB199" s="34"/>
      <c r="AC199" s="34"/>
      <c r="AD199" s="34"/>
      <c r="AE199" s="34"/>
      <c r="AF199" s="34"/>
      <c r="AG199" s="34"/>
      <c r="AH199" s="34"/>
      <c r="AI199" s="34"/>
      <c r="AJ199" s="34"/>
      <c r="AK199" s="34"/>
      <c r="AL199" s="34"/>
      <c r="AM199" s="34"/>
      <c r="AN199" s="34"/>
      <c r="AO199" s="34"/>
      <c r="AP199" s="34"/>
    </row>
    <row r="200" spans="2:42" s="32" customFormat="1" ht="11.25" customHeight="1">
      <c r="B200" s="34"/>
      <c r="C200" s="34"/>
      <c r="D200" s="34"/>
      <c r="E200" s="34"/>
      <c r="F200" s="34"/>
      <c r="G200" s="34"/>
      <c r="H200" s="34"/>
      <c r="I200" s="34"/>
      <c r="J200" s="34"/>
      <c r="K200" s="34"/>
      <c r="L200" s="34"/>
      <c r="M200" s="34"/>
      <c r="N200" s="34"/>
      <c r="O200" s="34"/>
      <c r="P200" s="34"/>
      <c r="Q200" s="34"/>
      <c r="R200" s="34"/>
      <c r="S200" s="34"/>
      <c r="T200" s="34"/>
      <c r="U200" s="34"/>
      <c r="V200" s="34"/>
      <c r="W200" s="34"/>
      <c r="X200" s="34"/>
      <c r="Y200" s="34"/>
      <c r="Z200" s="34"/>
      <c r="AA200" s="34"/>
      <c r="AB200" s="34"/>
      <c r="AC200" s="34"/>
      <c r="AD200" s="34"/>
      <c r="AE200" s="34"/>
      <c r="AF200" s="34"/>
      <c r="AG200" s="34"/>
      <c r="AH200" s="34"/>
      <c r="AI200" s="34"/>
      <c r="AJ200" s="34"/>
      <c r="AK200" s="34"/>
      <c r="AL200" s="34"/>
      <c r="AM200" s="34"/>
      <c r="AN200" s="34"/>
      <c r="AO200" s="34"/>
      <c r="AP200" s="34"/>
    </row>
  </sheetData>
  <sheetProtection algorithmName="SHA-512" hashValue="vT6e/E96SMxdN8g1I0WbiBqJ9QTNNQUzggHYCtA7pDwjVTfVwMWzBx4y5+sWPGmnhVVYWkfGsKjdgAfNmPRZiA==" saltValue="Bhwo5/AslSrc+6/wlL331A==" spinCount="100000" sheet="1" selectLockedCells="1"/>
  <mergeCells count="278">
    <mergeCell ref="A1:AU3"/>
    <mergeCell ref="Y4:AH5"/>
    <mergeCell ref="AI4:AU5"/>
    <mergeCell ref="A6:AA8"/>
    <mergeCell ref="A27:E31"/>
    <mergeCell ref="F27:G29"/>
    <mergeCell ref="H27:AK27"/>
    <mergeCell ref="AL27:AN29"/>
    <mergeCell ref="AO27:AQ29"/>
    <mergeCell ref="AR27:AU29"/>
    <mergeCell ref="H28:J29"/>
    <mergeCell ref="K28:S28"/>
    <mergeCell ref="T28:AB28"/>
    <mergeCell ref="AC28:AK28"/>
    <mergeCell ref="K29:M29"/>
    <mergeCell ref="N29:P29"/>
    <mergeCell ref="Q29:S29"/>
    <mergeCell ref="T29:V29"/>
    <mergeCell ref="W29:Y29"/>
    <mergeCell ref="Z29:AB29"/>
    <mergeCell ref="AC29:AE29"/>
    <mergeCell ref="AF29:AH29"/>
    <mergeCell ref="AD9:AH10"/>
    <mergeCell ref="A11:E12"/>
    <mergeCell ref="F21:G22"/>
    <mergeCell ref="Q21:R22"/>
    <mergeCell ref="AB21:AC22"/>
    <mergeCell ref="AI9:AU10"/>
    <mergeCell ref="G11:H11"/>
    <mergeCell ref="J11:N11"/>
    <mergeCell ref="F12:N12"/>
    <mergeCell ref="O12:P12"/>
    <mergeCell ref="Q12:T12"/>
    <mergeCell ref="U12:V12"/>
    <mergeCell ref="W12:AU12"/>
    <mergeCell ref="F13:P14"/>
    <mergeCell ref="W13:X13"/>
    <mergeCell ref="Z13:AB13"/>
    <mergeCell ref="V14:AB14"/>
    <mergeCell ref="AC14:AD14"/>
    <mergeCell ref="AE14:AH14"/>
    <mergeCell ref="AI14:AJ14"/>
    <mergeCell ref="AK14:AU14"/>
    <mergeCell ref="AD19:AK20"/>
    <mergeCell ref="AN19:AU20"/>
    <mergeCell ref="H21:P22"/>
    <mergeCell ref="S21:AA22"/>
    <mergeCell ref="AD21:AG22"/>
    <mergeCell ref="A15:E16"/>
    <mergeCell ref="A17:E18"/>
    <mergeCell ref="AD16:AG16"/>
    <mergeCell ref="AH16:AJ16"/>
    <mergeCell ref="AL16:AP16"/>
    <mergeCell ref="AR16:AU16"/>
    <mergeCell ref="F17:P18"/>
    <mergeCell ref="Q17:U18"/>
    <mergeCell ref="V17:AU18"/>
    <mergeCell ref="AH15:AU15"/>
    <mergeCell ref="F16:H16"/>
    <mergeCell ref="J16:N16"/>
    <mergeCell ref="P16:S16"/>
    <mergeCell ref="T16:V16"/>
    <mergeCell ref="AH21:AJ22"/>
    <mergeCell ref="AK21:AS22"/>
    <mergeCell ref="AT21:AU22"/>
    <mergeCell ref="AB19:AC20"/>
    <mergeCell ref="AL19:AM20"/>
    <mergeCell ref="A23:E26"/>
    <mergeCell ref="AO23:AQ24"/>
    <mergeCell ref="AR23:AR24"/>
    <mergeCell ref="AS23:AU24"/>
    <mergeCell ref="F25:J26"/>
    <mergeCell ref="K25:K26"/>
    <mergeCell ref="L25:N26"/>
    <mergeCell ref="O25:O26"/>
    <mergeCell ref="P25:R26"/>
    <mergeCell ref="S25:S26"/>
    <mergeCell ref="T25:V26"/>
    <mergeCell ref="S23:S24"/>
    <mergeCell ref="T23:V24"/>
    <mergeCell ref="W23:X24"/>
    <mergeCell ref="AF23:AJ24"/>
    <mergeCell ref="AK23:AM24"/>
    <mergeCell ref="AN23:AN24"/>
    <mergeCell ref="F23:J24"/>
    <mergeCell ref="K23:K24"/>
    <mergeCell ref="L23:N24"/>
    <mergeCell ref="O23:O24"/>
    <mergeCell ref="P23:R24"/>
    <mergeCell ref="AK25:AM26"/>
    <mergeCell ref="AN25:AN26"/>
    <mergeCell ref="A32:E35"/>
    <mergeCell ref="F32:AI32"/>
    <mergeCell ref="AJ32:AO33"/>
    <mergeCell ref="AG35:AI35"/>
    <mergeCell ref="Z30:AB31"/>
    <mergeCell ref="AC30:AE31"/>
    <mergeCell ref="AF30:AH31"/>
    <mergeCell ref="AI30:AK31"/>
    <mergeCell ref="AL30:AN31"/>
    <mergeCell ref="AO30:AQ31"/>
    <mergeCell ref="F33:H35"/>
    <mergeCell ref="I33:Q34"/>
    <mergeCell ref="I35:K35"/>
    <mergeCell ref="L35:N35"/>
    <mergeCell ref="O35:Q35"/>
    <mergeCell ref="U38:W39"/>
    <mergeCell ref="X38:Z39"/>
    <mergeCell ref="AP36:AR37"/>
    <mergeCell ref="AS36:AU37"/>
    <mergeCell ref="AD36:AF37"/>
    <mergeCell ref="AG36:AI37"/>
    <mergeCell ref="AJ36:AL37"/>
    <mergeCell ref="AM36:AO37"/>
    <mergeCell ref="AP32:AU33"/>
    <mergeCell ref="R33:Z34"/>
    <mergeCell ref="R35:T35"/>
    <mergeCell ref="U35:W35"/>
    <mergeCell ref="AA33:AI34"/>
    <mergeCell ref="AJ34:AL35"/>
    <mergeCell ref="AM34:AO35"/>
    <mergeCell ref="AP34:AR35"/>
    <mergeCell ref="AS34:AU35"/>
    <mergeCell ref="X35:Z35"/>
    <mergeCell ref="AA35:AC35"/>
    <mergeCell ref="AD35:AF35"/>
    <mergeCell ref="AD40:AF41"/>
    <mergeCell ref="AG40:AI41"/>
    <mergeCell ref="AJ40:AL41"/>
    <mergeCell ref="AM42:AO43"/>
    <mergeCell ref="AM40:AO41"/>
    <mergeCell ref="AP40:AR41"/>
    <mergeCell ref="AS40:AU41"/>
    <mergeCell ref="AS38:AU39"/>
    <mergeCell ref="F40:H41"/>
    <mergeCell ref="I40:K41"/>
    <mergeCell ref="L40:N41"/>
    <mergeCell ref="O40:Q41"/>
    <mergeCell ref="R40:T41"/>
    <mergeCell ref="U40:W41"/>
    <mergeCell ref="X40:Z41"/>
    <mergeCell ref="AA40:AC41"/>
    <mergeCell ref="AA38:AC39"/>
    <mergeCell ref="AD38:AF39"/>
    <mergeCell ref="AG38:AI39"/>
    <mergeCell ref="AJ38:AL39"/>
    <mergeCell ref="AM38:AO39"/>
    <mergeCell ref="AP38:AR39"/>
    <mergeCell ref="F38:H39"/>
    <mergeCell ref="I38:K39"/>
    <mergeCell ref="X44:Z45"/>
    <mergeCell ref="AA44:AC45"/>
    <mergeCell ref="AP42:AR43"/>
    <mergeCell ref="AS42:AU43"/>
    <mergeCell ref="F44:H45"/>
    <mergeCell ref="I44:K45"/>
    <mergeCell ref="L44:N45"/>
    <mergeCell ref="O44:Q45"/>
    <mergeCell ref="R44:T45"/>
    <mergeCell ref="U44:W45"/>
    <mergeCell ref="U42:W43"/>
    <mergeCell ref="X42:Z43"/>
    <mergeCell ref="AA42:AC43"/>
    <mergeCell ref="AD42:AF43"/>
    <mergeCell ref="AG42:AI43"/>
    <mergeCell ref="AJ42:AL43"/>
    <mergeCell ref="AP44:AR45"/>
    <mergeCell ref="AS44:AU45"/>
    <mergeCell ref="AD44:AF45"/>
    <mergeCell ref="AG44:AI45"/>
    <mergeCell ref="AJ44:AL45"/>
    <mergeCell ref="AM44:AO45"/>
    <mergeCell ref="F42:H43"/>
    <mergeCell ref="I42:K43"/>
    <mergeCell ref="AP46:AR47"/>
    <mergeCell ref="AS46:AU47"/>
    <mergeCell ref="A48:E49"/>
    <mergeCell ref="F48:H49"/>
    <mergeCell ref="I48:P49"/>
    <mergeCell ref="R48:Y49"/>
    <mergeCell ref="AA48:AH49"/>
    <mergeCell ref="AJ48:AN49"/>
    <mergeCell ref="AP48:AT49"/>
    <mergeCell ref="X46:Z47"/>
    <mergeCell ref="AA46:AC47"/>
    <mergeCell ref="AD46:AF47"/>
    <mergeCell ref="AG46:AI47"/>
    <mergeCell ref="AJ46:AL47"/>
    <mergeCell ref="AM46:AO47"/>
    <mergeCell ref="A46:E47"/>
    <mergeCell ref="F46:H47"/>
    <mergeCell ref="I46:K47"/>
    <mergeCell ref="L46:N47"/>
    <mergeCell ref="O46:Q47"/>
    <mergeCell ref="R46:T47"/>
    <mergeCell ref="U46:W47"/>
    <mergeCell ref="AC51:AJ53"/>
    <mergeCell ref="AK51:AS53"/>
    <mergeCell ref="AT51:AU53"/>
    <mergeCell ref="AD56:AI57"/>
    <mergeCell ref="AJ56:AK57"/>
    <mergeCell ref="AL56:AN57"/>
    <mergeCell ref="AO56:AP57"/>
    <mergeCell ref="AQ56:AS57"/>
    <mergeCell ref="AT56:AU57"/>
    <mergeCell ref="AQ68:AU71"/>
    <mergeCell ref="AL67:AP67"/>
    <mergeCell ref="AL68:AP71"/>
    <mergeCell ref="AG67:AK67"/>
    <mergeCell ref="AG66:AU66"/>
    <mergeCell ref="AG68:AK71"/>
    <mergeCell ref="AD59:AU60"/>
    <mergeCell ref="AQ67:AU67"/>
    <mergeCell ref="B57:V58"/>
    <mergeCell ref="X59:AC60"/>
    <mergeCell ref="AR30:AU31"/>
    <mergeCell ref="AI29:AK29"/>
    <mergeCell ref="F30:G31"/>
    <mergeCell ref="H30:J31"/>
    <mergeCell ref="K30:M31"/>
    <mergeCell ref="W30:Y31"/>
    <mergeCell ref="AR25:AR26"/>
    <mergeCell ref="AS25:AU26"/>
    <mergeCell ref="W25:X26"/>
    <mergeCell ref="Y25:Z26"/>
    <mergeCell ref="AA25:AA26"/>
    <mergeCell ref="AB25:AC26"/>
    <mergeCell ref="AD25:AD26"/>
    <mergeCell ref="AF25:AJ26"/>
    <mergeCell ref="AO25:AQ26"/>
    <mergeCell ref="A40:B41"/>
    <mergeCell ref="C40:E41"/>
    <mergeCell ref="A42:B43"/>
    <mergeCell ref="C42:E43"/>
    <mergeCell ref="A44:B45"/>
    <mergeCell ref="C44:E45"/>
    <mergeCell ref="A4:G5"/>
    <mergeCell ref="F19:G20"/>
    <mergeCell ref="Q19:R20"/>
    <mergeCell ref="L42:N43"/>
    <mergeCell ref="O42:Q43"/>
    <mergeCell ref="R42:T43"/>
    <mergeCell ref="L38:N39"/>
    <mergeCell ref="O38:Q39"/>
    <mergeCell ref="R38:T39"/>
    <mergeCell ref="N30:P31"/>
    <mergeCell ref="Q30:S31"/>
    <mergeCell ref="T30:V31"/>
    <mergeCell ref="Q13:U14"/>
    <mergeCell ref="F9:AC10"/>
    <mergeCell ref="H4:J5"/>
    <mergeCell ref="K4:L5"/>
    <mergeCell ref="M4:N5"/>
    <mergeCell ref="O4:P5"/>
    <mergeCell ref="Q4:Q5"/>
    <mergeCell ref="R4:S5"/>
    <mergeCell ref="T4:U5"/>
    <mergeCell ref="V4:X5"/>
    <mergeCell ref="A38:B39"/>
    <mergeCell ref="C38:E39"/>
    <mergeCell ref="X16:AB16"/>
    <mergeCell ref="X36:Z37"/>
    <mergeCell ref="AA36:AC37"/>
    <mergeCell ref="F36:H37"/>
    <mergeCell ref="I36:K37"/>
    <mergeCell ref="L36:N37"/>
    <mergeCell ref="O36:Q37"/>
    <mergeCell ref="R36:T37"/>
    <mergeCell ref="U36:W37"/>
    <mergeCell ref="A19:E22"/>
    <mergeCell ref="H19:P20"/>
    <mergeCell ref="S19:AA20"/>
    <mergeCell ref="A9:E10"/>
    <mergeCell ref="A13:E14"/>
    <mergeCell ref="A36:B37"/>
    <mergeCell ref="C36:E37"/>
    <mergeCell ref="F15:S15"/>
    <mergeCell ref="T15:AG15"/>
  </mergeCells>
  <phoneticPr fontId="1"/>
  <dataValidations count="12">
    <dataValidation type="custom" showInputMessage="1" showErrorMessage="1" error="左記日程に宿泊の場合に記入する欄です。" sqref="F38:AU41" xr:uid="{00000000-0002-0000-0100-000000000000}">
      <formula1>$D42&lt;&gt;""</formula1>
    </dataValidation>
    <dataValidation type="custom" showInputMessage="1" showErrorMessage="1" error="左記日程に宿泊の場合に記入する欄です。" sqref="F42:AU45" xr:uid="{00000000-0002-0000-0100-000001000000}">
      <formula1>$A46&lt;&gt;""</formula1>
    </dataValidation>
    <dataValidation allowBlank="1" showInputMessage="1" sqref="AI13:AJ13 AD9 U11:V11 AC13:AD13 Q13 O11:P11 AI9 F13" xr:uid="{00000000-0002-0000-0100-000002000000}"/>
    <dataValidation type="list" allowBlank="1" showInputMessage="1" showErrorMessage="1" sqref="AC58:AF58 AC54:AF54" xr:uid="{00000000-0002-0000-0100-000003000000}">
      <formula1>"2024,2025,2026,2027,2028,2029,2030"</formula1>
    </dataValidation>
    <dataValidation type="list" allowBlank="1" showInputMessage="1" showErrorMessage="1" sqref="AL56 AK23:AM26" xr:uid="{00000000-0002-0000-0100-000004000000}">
      <formula1>"1,2,3,4,5,6,7,8,9,10,11,12"</formula1>
    </dataValidation>
    <dataValidation type="list" allowBlank="1" showInputMessage="1" showErrorMessage="1" sqref="AO23:AQ26" xr:uid="{00000000-0002-0000-0100-000005000000}">
      <formula1>"00,15,30,45"</formula1>
    </dataValidation>
    <dataValidation type="list" allowBlank="1" showInputMessage="1" sqref="F19:G22 Q19:R22 AB19:AC22 AL19:AM20" xr:uid="{00000000-0002-0000-0100-000006000000}">
      <formula1>"○"</formula1>
    </dataValidation>
    <dataValidation type="list" allowBlank="1" showInputMessage="1" showErrorMessage="1" sqref="F17" xr:uid="{00000000-0002-0000-0100-000007000000}">
      <formula1>"自然学校,転地学習,クラブ活動,合宿,会議研修,交流,野外活動,その他"</formula1>
    </dataValidation>
    <dataValidation type="list" allowBlank="1" showInputMessage="1" sqref="U12:V12 AI14:AJ14" xr:uid="{00000000-0002-0000-0100-000008000000}">
      <formula1>"市,町,村,郡"</formula1>
    </dataValidation>
    <dataValidation type="list" allowBlank="1" showInputMessage="1" sqref="O12:P12 AC14:AD14" xr:uid="{00000000-0002-0000-0100-000009000000}">
      <formula1>"都,道,府,県"</formula1>
    </dataValidation>
    <dataValidation type="list" allowBlank="1" showInputMessage="1" showErrorMessage="1" sqref="AF23:AJ26" xr:uid="{00000000-0002-0000-0100-00000A000000}">
      <formula1>"午前,午後"</formula1>
    </dataValidation>
    <dataValidation type="custom" showInputMessage="1" showErrorMessage="1" error="左記日程に宿泊の場合に記入する欄です。" sqref="F36:AU37" xr:uid="{00000000-0002-0000-0100-00000B000000}">
      <formula1>#REF!&lt;&gt;""</formula1>
    </dataValidation>
  </dataValidations>
  <pageMargins left="0.82677165354330717" right="0.55118110236220474" top="0.55118110236220474" bottom="0.55118110236220474" header="0.31496062992125984" footer="0.31496062992125984"/>
  <pageSetup paperSize="9" scale="91" orientation="portrait" r:id="rId1"/>
  <headerFooter>
    <oddFooter>&amp;R&amp;"ＭＳ 明朝,標準"&amp;9（西宮市用）</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U199"/>
  <sheetViews>
    <sheetView showZeros="0" view="pageBreakPreview" zoomScaleNormal="100" zoomScaleSheetLayoutView="100" zoomScalePageLayoutView="70" workbookViewId="0">
      <selection activeCell="AD55" sqref="AD55:AI56"/>
    </sheetView>
  </sheetViews>
  <sheetFormatPr defaultColWidth="1.875" defaultRowHeight="11.25" customHeight="1"/>
  <cols>
    <col min="1" max="59" width="1.875" style="34" customWidth="1"/>
    <col min="60" max="63" width="1.875" style="34"/>
    <col min="64" max="64" width="1.875" style="34" customWidth="1"/>
    <col min="65" max="16384" width="1.875" style="34"/>
  </cols>
  <sheetData>
    <row r="1" spans="1:49" ht="12.75" customHeight="1">
      <c r="A1" s="286"/>
      <c r="B1" s="286"/>
      <c r="C1" s="286"/>
      <c r="D1" s="286"/>
      <c r="E1" s="286"/>
      <c r="F1" s="286"/>
      <c r="G1" s="286"/>
      <c r="H1" s="286"/>
      <c r="I1" s="286"/>
      <c r="J1" s="286"/>
      <c r="K1" s="286"/>
      <c r="L1" s="286"/>
      <c r="M1" s="286"/>
      <c r="N1" s="286"/>
      <c r="O1" s="286"/>
      <c r="P1" s="286"/>
      <c r="Q1" s="286"/>
      <c r="R1" s="286"/>
      <c r="S1" s="286"/>
      <c r="T1" s="286"/>
      <c r="U1" s="286"/>
      <c r="V1" s="286"/>
      <c r="W1" s="286"/>
      <c r="X1" s="286"/>
      <c r="Y1" s="286"/>
      <c r="Z1" s="286"/>
      <c r="AA1" s="286"/>
      <c r="AB1" s="286"/>
      <c r="AC1" s="286"/>
      <c r="AD1" s="286"/>
      <c r="AE1" s="286"/>
      <c r="AF1" s="286"/>
      <c r="AG1" s="286"/>
      <c r="AH1" s="286"/>
      <c r="AI1" s="286"/>
      <c r="AJ1" s="286"/>
      <c r="AK1" s="286"/>
      <c r="AL1" s="286"/>
      <c r="AM1" s="286"/>
      <c r="AN1" s="286"/>
      <c r="AO1" s="286"/>
      <c r="AP1" s="286"/>
      <c r="AQ1" s="286"/>
      <c r="AR1" s="286"/>
      <c r="AS1" s="286"/>
      <c r="AT1" s="286"/>
      <c r="AU1" s="286"/>
    </row>
    <row r="2" spans="1:49" ht="12.75" customHeight="1">
      <c r="A2" s="286"/>
      <c r="B2" s="286"/>
      <c r="C2" s="286"/>
      <c r="D2" s="286"/>
      <c r="E2" s="286"/>
      <c r="F2" s="286"/>
      <c r="G2" s="286"/>
      <c r="H2" s="286"/>
      <c r="I2" s="286"/>
      <c r="J2" s="286"/>
      <c r="K2" s="286"/>
      <c r="L2" s="286"/>
      <c r="M2" s="286"/>
      <c r="N2" s="286"/>
      <c r="O2" s="286"/>
      <c r="P2" s="286"/>
      <c r="Q2" s="286"/>
      <c r="R2" s="286"/>
      <c r="S2" s="286"/>
      <c r="T2" s="286"/>
      <c r="U2" s="286"/>
      <c r="V2" s="286"/>
      <c r="W2" s="286"/>
      <c r="X2" s="286"/>
      <c r="Y2" s="286"/>
      <c r="Z2" s="286"/>
      <c r="AA2" s="286"/>
      <c r="AB2" s="286"/>
      <c r="AC2" s="286"/>
      <c r="AD2" s="286"/>
      <c r="AE2" s="286"/>
      <c r="AF2" s="286"/>
      <c r="AG2" s="286"/>
      <c r="AH2" s="286"/>
      <c r="AI2" s="286"/>
      <c r="AJ2" s="286"/>
      <c r="AK2" s="286"/>
      <c r="AL2" s="286"/>
      <c r="AM2" s="286"/>
      <c r="AN2" s="286"/>
      <c r="AO2" s="286"/>
      <c r="AP2" s="286"/>
      <c r="AQ2" s="286"/>
      <c r="AR2" s="286"/>
      <c r="AS2" s="286"/>
      <c r="AT2" s="286"/>
      <c r="AU2" s="286"/>
    </row>
    <row r="3" spans="1:49" ht="12.75" customHeight="1">
      <c r="A3" s="286"/>
      <c r="B3" s="286"/>
      <c r="C3" s="286"/>
      <c r="D3" s="286"/>
      <c r="E3" s="286"/>
      <c r="F3" s="286"/>
      <c r="G3" s="286"/>
      <c r="H3" s="286"/>
      <c r="I3" s="286"/>
      <c r="J3" s="286"/>
      <c r="K3" s="286"/>
      <c r="L3" s="286"/>
      <c r="M3" s="286"/>
      <c r="N3" s="286"/>
      <c r="O3" s="286"/>
      <c r="P3" s="286"/>
      <c r="Q3" s="286"/>
      <c r="R3" s="286"/>
      <c r="S3" s="286"/>
      <c r="T3" s="286"/>
      <c r="U3" s="286"/>
      <c r="V3" s="286"/>
      <c r="W3" s="286"/>
      <c r="X3" s="286"/>
      <c r="Y3" s="286"/>
      <c r="Z3" s="286"/>
      <c r="AA3" s="286"/>
      <c r="AB3" s="286"/>
      <c r="AC3" s="286"/>
      <c r="AD3" s="286"/>
      <c r="AE3" s="286"/>
      <c r="AF3" s="286"/>
      <c r="AG3" s="286"/>
      <c r="AH3" s="286"/>
      <c r="AI3" s="286"/>
      <c r="AJ3" s="286"/>
      <c r="AK3" s="286"/>
      <c r="AL3" s="286"/>
      <c r="AM3" s="286"/>
      <c r="AN3" s="286"/>
      <c r="AO3" s="286"/>
      <c r="AP3" s="286"/>
      <c r="AQ3" s="286"/>
      <c r="AR3" s="286"/>
      <c r="AS3" s="286"/>
      <c r="AT3" s="286"/>
      <c r="AU3" s="286"/>
    </row>
    <row r="4" spans="1:49" s="32" customFormat="1" ht="12.75" customHeight="1">
      <c r="A4" s="178"/>
      <c r="B4" s="178"/>
      <c r="C4" s="178"/>
      <c r="D4" s="178"/>
      <c r="E4" s="178"/>
      <c r="F4" s="178"/>
      <c r="G4" s="178"/>
      <c r="H4" s="178">
        <f>入力シート!$H$4</f>
        <v>0</v>
      </c>
      <c r="I4" s="178"/>
      <c r="J4" s="178"/>
      <c r="K4" s="178"/>
      <c r="L4" s="178"/>
      <c r="M4" s="178"/>
      <c r="N4" s="178"/>
      <c r="O4" s="178">
        <f>入力シート!$O$4</f>
        <v>0</v>
      </c>
      <c r="P4" s="178"/>
      <c r="Q4" s="178"/>
      <c r="R4" s="178">
        <f>入力シート!$R$4</f>
        <v>0</v>
      </c>
      <c r="S4" s="178"/>
      <c r="T4" s="220"/>
      <c r="U4" s="220"/>
      <c r="V4" s="178">
        <f>入力シート!$V$4</f>
        <v>0</v>
      </c>
      <c r="W4" s="178"/>
      <c r="X4" s="178"/>
      <c r="Y4" s="178"/>
      <c r="Z4" s="178"/>
      <c r="AA4" s="178"/>
      <c r="AB4" s="178"/>
      <c r="AC4" s="178"/>
      <c r="AD4" s="178"/>
      <c r="AE4" s="178"/>
      <c r="AF4" s="178"/>
      <c r="AG4" s="178"/>
      <c r="AH4" s="178"/>
      <c r="AI4" s="178"/>
      <c r="AJ4" s="178"/>
      <c r="AK4" s="178"/>
      <c r="AL4" s="178"/>
      <c r="AM4" s="178"/>
      <c r="AN4" s="178"/>
      <c r="AO4" s="178"/>
      <c r="AP4" s="178"/>
      <c r="AQ4" s="178"/>
      <c r="AR4" s="178"/>
      <c r="AS4" s="178"/>
      <c r="AT4" s="178"/>
      <c r="AU4" s="178"/>
    </row>
    <row r="5" spans="1:49" s="32" customFormat="1" ht="12.75" customHeight="1">
      <c r="A5" s="178"/>
      <c r="B5" s="178"/>
      <c r="C5" s="178"/>
      <c r="D5" s="178"/>
      <c r="E5" s="178"/>
      <c r="F5" s="178"/>
      <c r="G5" s="178"/>
      <c r="H5" s="178"/>
      <c r="I5" s="178"/>
      <c r="J5" s="178"/>
      <c r="K5" s="178"/>
      <c r="L5" s="178"/>
      <c r="M5" s="178"/>
      <c r="N5" s="178"/>
      <c r="O5" s="178"/>
      <c r="P5" s="178"/>
      <c r="Q5" s="178"/>
      <c r="R5" s="178"/>
      <c r="S5" s="178"/>
      <c r="T5" s="220"/>
      <c r="U5" s="220"/>
      <c r="V5" s="178"/>
      <c r="W5" s="178"/>
      <c r="X5" s="178"/>
      <c r="Y5" s="178"/>
      <c r="Z5" s="178"/>
      <c r="AA5" s="178"/>
      <c r="AB5" s="178"/>
      <c r="AC5" s="178"/>
      <c r="AD5" s="178"/>
      <c r="AE5" s="178"/>
      <c r="AF5" s="178"/>
      <c r="AG5" s="178"/>
      <c r="AH5" s="178"/>
      <c r="AI5" s="178"/>
      <c r="AJ5" s="178"/>
      <c r="AK5" s="178"/>
      <c r="AL5" s="178"/>
      <c r="AM5" s="178"/>
      <c r="AN5" s="178"/>
      <c r="AO5" s="178"/>
      <c r="AP5" s="178"/>
      <c r="AQ5" s="178"/>
      <c r="AR5" s="178"/>
      <c r="AS5" s="178"/>
      <c r="AT5" s="178"/>
      <c r="AU5" s="178"/>
    </row>
    <row r="6" spans="1:49" ht="12.75" customHeight="1">
      <c r="A6" s="50"/>
      <c r="AB6" s="79"/>
      <c r="AC6" s="79"/>
      <c r="AD6" s="67"/>
      <c r="AE6" s="67"/>
      <c r="AF6" s="67"/>
      <c r="AG6" s="67"/>
      <c r="AH6" s="67"/>
      <c r="AI6" s="67"/>
      <c r="AJ6" s="67"/>
      <c r="AK6" s="67"/>
      <c r="AL6" s="67"/>
      <c r="AM6" s="67"/>
      <c r="AN6" s="67"/>
      <c r="AO6" s="67"/>
      <c r="AP6" s="67"/>
    </row>
    <row r="7" spans="1:49" ht="12.75" customHeight="1">
      <c r="AB7" s="39"/>
      <c r="AC7" s="39"/>
      <c r="AD7" s="39"/>
      <c r="AE7" s="39"/>
      <c r="AF7" s="39"/>
      <c r="AG7" s="39"/>
      <c r="AH7" s="39"/>
      <c r="AI7" s="39"/>
      <c r="AJ7" s="39"/>
      <c r="AK7" s="39"/>
      <c r="AL7" s="39"/>
      <c r="AM7" s="39"/>
      <c r="AN7" s="39"/>
      <c r="AO7" s="39"/>
      <c r="AP7" s="39"/>
    </row>
    <row r="8" spans="1:49" ht="12.75" customHeight="1">
      <c r="AB8" s="39"/>
      <c r="AC8" s="39"/>
      <c r="AD8" s="39"/>
      <c r="AE8" s="39"/>
      <c r="AF8" s="39"/>
      <c r="AG8" s="39"/>
      <c r="AH8" s="39"/>
      <c r="AI8" s="39"/>
      <c r="AJ8" s="39"/>
      <c r="AK8" s="39"/>
      <c r="AL8" s="39"/>
      <c r="AM8" s="39"/>
      <c r="AN8" s="39"/>
      <c r="AO8" s="39"/>
      <c r="AP8" s="39"/>
    </row>
    <row r="9" spans="1:49" ht="12.75" customHeight="1">
      <c r="A9" s="178"/>
      <c r="B9" s="178"/>
      <c r="C9" s="178"/>
      <c r="D9" s="178"/>
      <c r="E9" s="178"/>
      <c r="F9" s="459">
        <f>'2枚目'!F9</f>
        <v>0</v>
      </c>
      <c r="G9" s="459"/>
      <c r="H9" s="459"/>
      <c r="I9" s="459"/>
      <c r="J9" s="459"/>
      <c r="K9" s="459"/>
      <c r="L9" s="459"/>
      <c r="M9" s="459"/>
      <c r="N9" s="459"/>
      <c r="O9" s="459"/>
      <c r="P9" s="459"/>
      <c r="Q9" s="459"/>
      <c r="R9" s="459"/>
      <c r="S9" s="459"/>
      <c r="T9" s="459"/>
      <c r="U9" s="459"/>
      <c r="V9" s="459"/>
      <c r="W9" s="459"/>
      <c r="X9" s="459"/>
      <c r="Y9" s="459"/>
      <c r="Z9" s="459"/>
      <c r="AA9" s="459"/>
      <c r="AB9" s="459"/>
      <c r="AC9" s="459"/>
      <c r="AD9" s="178"/>
      <c r="AE9" s="178"/>
      <c r="AF9" s="178"/>
      <c r="AG9" s="178"/>
      <c r="AH9" s="178"/>
      <c r="AI9" s="220">
        <f>'2枚目'!AI9</f>
        <v>0</v>
      </c>
      <c r="AJ9" s="220"/>
      <c r="AK9" s="220"/>
      <c r="AL9" s="220"/>
      <c r="AM9" s="220"/>
      <c r="AN9" s="220"/>
      <c r="AO9" s="220"/>
      <c r="AP9" s="220"/>
      <c r="AQ9" s="220"/>
      <c r="AR9" s="220"/>
      <c r="AS9" s="220"/>
      <c r="AT9" s="220"/>
      <c r="AU9" s="220"/>
    </row>
    <row r="10" spans="1:49" ht="12.75" customHeight="1">
      <c r="A10" s="178"/>
      <c r="B10" s="178"/>
      <c r="C10" s="178"/>
      <c r="D10" s="178"/>
      <c r="E10" s="178"/>
      <c r="F10" s="459"/>
      <c r="G10" s="459"/>
      <c r="H10" s="459"/>
      <c r="I10" s="459"/>
      <c r="J10" s="459"/>
      <c r="K10" s="459"/>
      <c r="L10" s="459"/>
      <c r="M10" s="459"/>
      <c r="N10" s="459"/>
      <c r="O10" s="459"/>
      <c r="P10" s="459"/>
      <c r="Q10" s="459"/>
      <c r="R10" s="459"/>
      <c r="S10" s="459"/>
      <c r="T10" s="459"/>
      <c r="U10" s="459"/>
      <c r="V10" s="459"/>
      <c r="W10" s="459"/>
      <c r="X10" s="459"/>
      <c r="Y10" s="459"/>
      <c r="Z10" s="459"/>
      <c r="AA10" s="459"/>
      <c r="AB10" s="459"/>
      <c r="AC10" s="459"/>
      <c r="AD10" s="178"/>
      <c r="AE10" s="178"/>
      <c r="AF10" s="178"/>
      <c r="AG10" s="178"/>
      <c r="AH10" s="178"/>
      <c r="AI10" s="220"/>
      <c r="AJ10" s="220"/>
      <c r="AK10" s="220"/>
      <c r="AL10" s="220"/>
      <c r="AM10" s="220"/>
      <c r="AN10" s="220"/>
      <c r="AO10" s="220"/>
      <c r="AP10" s="220"/>
      <c r="AQ10" s="220"/>
      <c r="AR10" s="220"/>
      <c r="AS10" s="220"/>
      <c r="AT10" s="220"/>
      <c r="AU10" s="220"/>
      <c r="AV10" s="43"/>
      <c r="AW10" s="43"/>
    </row>
    <row r="11" spans="1:49" ht="12.75" customHeight="1">
      <c r="A11" s="178"/>
      <c r="B11" s="178"/>
      <c r="C11" s="178"/>
      <c r="D11" s="178"/>
      <c r="E11" s="178"/>
      <c r="F11" s="81"/>
      <c r="G11" s="460">
        <f>'2枚目'!G11</f>
        <v>0</v>
      </c>
      <c r="H11" s="460"/>
      <c r="I11" s="57"/>
      <c r="J11" s="460">
        <f>'2枚目'!J11</f>
        <v>0</v>
      </c>
      <c r="K11" s="460"/>
      <c r="L11" s="460"/>
      <c r="M11" s="460"/>
      <c r="N11" s="460"/>
      <c r="O11" s="82"/>
      <c r="P11" s="41"/>
      <c r="Q11" s="43"/>
      <c r="R11" s="43"/>
      <c r="S11" s="43"/>
      <c r="T11" s="43"/>
      <c r="U11" s="82"/>
      <c r="V11" s="41"/>
      <c r="W11" s="43"/>
      <c r="X11" s="43"/>
      <c r="Y11" s="43"/>
      <c r="Z11" s="43"/>
      <c r="AA11" s="43"/>
      <c r="AB11" s="43"/>
      <c r="AC11" s="43"/>
      <c r="AD11" s="43"/>
      <c r="AE11" s="43"/>
      <c r="AF11" s="43"/>
      <c r="AG11" s="43"/>
      <c r="AH11" s="43"/>
      <c r="AI11" s="43"/>
      <c r="AJ11" s="43"/>
      <c r="AK11" s="43"/>
      <c r="AL11" s="43"/>
      <c r="AM11" s="43"/>
      <c r="AN11" s="43"/>
      <c r="AO11" s="43"/>
      <c r="AP11" s="43"/>
      <c r="AQ11" s="43"/>
      <c r="AR11" s="43"/>
      <c r="AS11" s="43"/>
      <c r="AT11" s="43"/>
      <c r="AU11" s="43"/>
      <c r="AV11" s="43"/>
      <c r="AW11" s="43"/>
    </row>
    <row r="12" spans="1:49" ht="12.75" customHeight="1">
      <c r="A12" s="178"/>
      <c r="B12" s="178"/>
      <c r="C12" s="178"/>
      <c r="D12" s="178"/>
      <c r="E12" s="178"/>
      <c r="F12" s="319">
        <f>'2枚目'!F12</f>
        <v>0</v>
      </c>
      <c r="G12" s="319"/>
      <c r="H12" s="319"/>
      <c r="I12" s="319"/>
      <c r="J12" s="319"/>
      <c r="K12" s="319"/>
      <c r="L12" s="319"/>
      <c r="M12" s="319"/>
      <c r="N12" s="319"/>
      <c r="O12" s="319" t="str">
        <f>'2枚目'!O12</f>
        <v>県</v>
      </c>
      <c r="P12" s="319"/>
      <c r="Q12" s="319">
        <f>'2枚目'!Q12</f>
        <v>0</v>
      </c>
      <c r="R12" s="319"/>
      <c r="S12" s="319"/>
      <c r="T12" s="319"/>
      <c r="U12" s="319" t="str">
        <f>'2枚目'!U12</f>
        <v>市</v>
      </c>
      <c r="V12" s="319"/>
      <c r="W12" s="319">
        <f>'2枚目'!W12</f>
        <v>0</v>
      </c>
      <c r="X12" s="319"/>
      <c r="Y12" s="319"/>
      <c r="Z12" s="319"/>
      <c r="AA12" s="319"/>
      <c r="AB12" s="319"/>
      <c r="AC12" s="319"/>
      <c r="AD12" s="319"/>
      <c r="AE12" s="319"/>
      <c r="AF12" s="319"/>
      <c r="AG12" s="319"/>
      <c r="AH12" s="319"/>
      <c r="AI12" s="319"/>
      <c r="AJ12" s="319"/>
      <c r="AK12" s="319"/>
      <c r="AL12" s="319"/>
      <c r="AM12" s="319"/>
      <c r="AN12" s="319"/>
      <c r="AO12" s="319"/>
      <c r="AP12" s="319"/>
      <c r="AQ12" s="319"/>
      <c r="AR12" s="319"/>
      <c r="AS12" s="319"/>
      <c r="AT12" s="319"/>
      <c r="AU12" s="319"/>
    </row>
    <row r="13" spans="1:49" ht="12.75" customHeight="1">
      <c r="A13" s="178"/>
      <c r="B13" s="178"/>
      <c r="C13" s="178"/>
      <c r="D13" s="178"/>
      <c r="E13" s="178"/>
      <c r="F13" s="178">
        <f>'2枚目'!F13</f>
        <v>0</v>
      </c>
      <c r="G13" s="178"/>
      <c r="H13" s="178"/>
      <c r="I13" s="178"/>
      <c r="J13" s="178"/>
      <c r="K13" s="178"/>
      <c r="L13" s="178"/>
      <c r="M13" s="178"/>
      <c r="N13" s="178"/>
      <c r="O13" s="178"/>
      <c r="P13" s="178"/>
      <c r="Q13" s="178"/>
      <c r="R13" s="178"/>
      <c r="S13" s="178"/>
      <c r="T13" s="178"/>
      <c r="U13" s="178"/>
      <c r="V13" s="81"/>
      <c r="W13" s="460">
        <f>'2枚目'!W13</f>
        <v>0</v>
      </c>
      <c r="X13" s="460"/>
      <c r="Y13" s="43"/>
      <c r="Z13" s="460">
        <f>'2枚目'!Z13</f>
        <v>0</v>
      </c>
      <c r="AA13" s="460"/>
      <c r="AB13" s="460"/>
      <c r="AC13" s="82"/>
      <c r="AD13" s="41"/>
      <c r="AE13" s="43"/>
      <c r="AF13" s="43"/>
      <c r="AG13" s="43"/>
      <c r="AH13" s="43"/>
      <c r="AI13" s="82"/>
      <c r="AJ13" s="41"/>
      <c r="AK13" s="43"/>
      <c r="AL13" s="43"/>
      <c r="AM13" s="43"/>
      <c r="AN13" s="43"/>
      <c r="AO13" s="43"/>
      <c r="AP13" s="43"/>
      <c r="AQ13" s="43"/>
      <c r="AR13" s="43"/>
      <c r="AS13" s="43"/>
      <c r="AT13" s="43"/>
      <c r="AU13" s="43"/>
    </row>
    <row r="14" spans="1:49" ht="12.75" customHeight="1">
      <c r="A14" s="178"/>
      <c r="B14" s="178"/>
      <c r="C14" s="178"/>
      <c r="D14" s="178"/>
      <c r="E14" s="178"/>
      <c r="F14" s="178"/>
      <c r="G14" s="178"/>
      <c r="H14" s="178"/>
      <c r="I14" s="178"/>
      <c r="J14" s="178"/>
      <c r="K14" s="178"/>
      <c r="L14" s="178"/>
      <c r="M14" s="178"/>
      <c r="N14" s="178"/>
      <c r="O14" s="178"/>
      <c r="P14" s="178"/>
      <c r="Q14" s="178"/>
      <c r="R14" s="178"/>
      <c r="S14" s="178"/>
      <c r="T14" s="178"/>
      <c r="U14" s="178"/>
      <c r="V14" s="319">
        <f>'2枚目'!V14</f>
        <v>0</v>
      </c>
      <c r="W14" s="319"/>
      <c r="X14" s="319"/>
      <c r="Y14" s="319"/>
      <c r="Z14" s="319"/>
      <c r="AA14" s="319"/>
      <c r="AB14" s="319"/>
      <c r="AC14" s="319" t="str">
        <f>'2枚目'!AC14</f>
        <v>県</v>
      </c>
      <c r="AD14" s="319"/>
      <c r="AE14" s="319">
        <f>'2枚目'!AE14</f>
        <v>0</v>
      </c>
      <c r="AF14" s="319"/>
      <c r="AG14" s="319"/>
      <c r="AH14" s="319"/>
      <c r="AI14" s="319" t="str">
        <f>'2枚目'!AI14</f>
        <v>市</v>
      </c>
      <c r="AJ14" s="319"/>
      <c r="AK14" s="319">
        <f>'2枚目'!AK14</f>
        <v>0</v>
      </c>
      <c r="AL14" s="319"/>
      <c r="AM14" s="319"/>
      <c r="AN14" s="319"/>
      <c r="AO14" s="319"/>
      <c r="AP14" s="319"/>
      <c r="AQ14" s="319"/>
      <c r="AR14" s="319"/>
      <c r="AS14" s="319"/>
      <c r="AT14" s="319"/>
      <c r="AU14" s="319"/>
    </row>
    <row r="15" spans="1:49" ht="12.75" customHeight="1">
      <c r="A15" s="238"/>
      <c r="B15" s="178"/>
      <c r="C15" s="178"/>
      <c r="D15" s="178"/>
      <c r="E15" s="178"/>
      <c r="F15" s="441"/>
      <c r="G15" s="441"/>
      <c r="H15" s="441"/>
      <c r="I15" s="441"/>
      <c r="J15" s="441"/>
      <c r="K15" s="441"/>
      <c r="L15" s="441"/>
      <c r="M15" s="441"/>
      <c r="N15" s="441"/>
      <c r="O15" s="441"/>
      <c r="P15" s="441"/>
      <c r="Q15" s="441"/>
      <c r="R15" s="441"/>
      <c r="S15" s="441"/>
      <c r="T15" s="441"/>
      <c r="U15" s="441"/>
      <c r="V15" s="441"/>
      <c r="W15" s="441"/>
      <c r="X15" s="441"/>
      <c r="Y15" s="441"/>
      <c r="Z15" s="441"/>
      <c r="AA15" s="441"/>
      <c r="AB15" s="441"/>
      <c r="AC15" s="441"/>
      <c r="AD15" s="441"/>
      <c r="AE15" s="441"/>
      <c r="AF15" s="441"/>
      <c r="AG15" s="441"/>
      <c r="AH15" s="441"/>
      <c r="AI15" s="441"/>
      <c r="AJ15" s="441"/>
      <c r="AK15" s="441"/>
      <c r="AL15" s="441"/>
      <c r="AM15" s="441"/>
      <c r="AN15" s="441"/>
      <c r="AO15" s="441"/>
      <c r="AP15" s="441"/>
      <c r="AQ15" s="441"/>
      <c r="AR15" s="441"/>
      <c r="AS15" s="441"/>
      <c r="AT15" s="441"/>
      <c r="AU15" s="441"/>
      <c r="AV15" s="43"/>
      <c r="AW15" s="43"/>
    </row>
    <row r="16" spans="1:49" ht="12.75" customHeight="1">
      <c r="A16" s="178"/>
      <c r="B16" s="178"/>
      <c r="C16" s="178"/>
      <c r="D16" s="178"/>
      <c r="E16" s="178"/>
      <c r="F16" s="443" t="str">
        <f>'2枚目'!F16</f>
        <v>090</v>
      </c>
      <c r="G16" s="443"/>
      <c r="H16" s="443"/>
      <c r="I16" s="84"/>
      <c r="J16" s="443">
        <f>'2枚目'!J16</f>
        <v>0</v>
      </c>
      <c r="K16" s="443"/>
      <c r="L16" s="443"/>
      <c r="M16" s="443"/>
      <c r="N16" s="443"/>
      <c r="O16" s="84"/>
      <c r="P16" s="443">
        <f>'2枚目'!P16</f>
        <v>0</v>
      </c>
      <c r="Q16" s="443"/>
      <c r="R16" s="443"/>
      <c r="S16" s="443"/>
      <c r="T16" s="443">
        <f>'2枚目'!T16</f>
        <v>0</v>
      </c>
      <c r="U16" s="443"/>
      <c r="V16" s="443"/>
      <c r="W16" s="84"/>
      <c r="X16" s="443">
        <f>'2枚目'!X16</f>
        <v>0</v>
      </c>
      <c r="Y16" s="443"/>
      <c r="Z16" s="443"/>
      <c r="AA16" s="443"/>
      <c r="AB16" s="443"/>
      <c r="AC16" s="84"/>
      <c r="AD16" s="443">
        <f>'2枚目'!AD16</f>
        <v>0</v>
      </c>
      <c r="AE16" s="443"/>
      <c r="AF16" s="443"/>
      <c r="AG16" s="443"/>
      <c r="AH16" s="443">
        <f>'2枚目'!AH16</f>
        <v>0</v>
      </c>
      <c r="AI16" s="443"/>
      <c r="AJ16" s="443"/>
      <c r="AK16" s="84"/>
      <c r="AL16" s="443">
        <f>'2枚目'!AL16</f>
        <v>0</v>
      </c>
      <c r="AM16" s="443"/>
      <c r="AN16" s="443"/>
      <c r="AO16" s="443"/>
      <c r="AP16" s="443"/>
      <c r="AQ16" s="84"/>
      <c r="AR16" s="443">
        <f>'2枚目'!AR16</f>
        <v>0</v>
      </c>
      <c r="AS16" s="443"/>
      <c r="AT16" s="443"/>
      <c r="AU16" s="443"/>
      <c r="AV16" s="43"/>
      <c r="AW16" s="43"/>
    </row>
    <row r="17" spans="1:54" ht="12.75" customHeight="1">
      <c r="A17" s="456"/>
      <c r="B17" s="456"/>
      <c r="C17" s="456"/>
      <c r="D17" s="456"/>
      <c r="E17" s="456"/>
      <c r="F17" s="238" t="str">
        <f>入力シート!$F$17</f>
        <v>自然学校</v>
      </c>
      <c r="G17" s="238"/>
      <c r="H17" s="238"/>
      <c r="I17" s="238"/>
      <c r="J17" s="238"/>
      <c r="K17" s="238"/>
      <c r="L17" s="238"/>
      <c r="M17" s="238"/>
      <c r="N17" s="238"/>
      <c r="O17" s="238"/>
      <c r="P17" s="238"/>
      <c r="Q17" s="441"/>
      <c r="R17" s="442"/>
      <c r="S17" s="442"/>
      <c r="T17" s="442"/>
      <c r="U17" s="442"/>
      <c r="V17" s="238">
        <f>入力シート!$V$17</f>
        <v>0</v>
      </c>
      <c r="W17" s="238"/>
      <c r="X17" s="238"/>
      <c r="Y17" s="238"/>
      <c r="Z17" s="238"/>
      <c r="AA17" s="238"/>
      <c r="AB17" s="238"/>
      <c r="AC17" s="238"/>
      <c r="AD17" s="238"/>
      <c r="AE17" s="238"/>
      <c r="AF17" s="238"/>
      <c r="AG17" s="238"/>
      <c r="AH17" s="238"/>
      <c r="AI17" s="238"/>
      <c r="AJ17" s="238"/>
      <c r="AK17" s="238"/>
      <c r="AL17" s="238"/>
      <c r="AM17" s="238"/>
      <c r="AN17" s="238"/>
      <c r="AO17" s="238"/>
      <c r="AP17" s="238"/>
      <c r="AQ17" s="238"/>
      <c r="AR17" s="238"/>
      <c r="AS17" s="238"/>
      <c r="AT17" s="238"/>
      <c r="AU17" s="238"/>
    </row>
    <row r="18" spans="1:54" s="32" customFormat="1" ht="12.75" customHeight="1">
      <c r="A18" s="456"/>
      <c r="B18" s="456"/>
      <c r="C18" s="456"/>
      <c r="D18" s="456"/>
      <c r="E18" s="456"/>
      <c r="F18" s="238"/>
      <c r="G18" s="238"/>
      <c r="H18" s="238"/>
      <c r="I18" s="238"/>
      <c r="J18" s="238"/>
      <c r="K18" s="238"/>
      <c r="L18" s="238"/>
      <c r="M18" s="238"/>
      <c r="N18" s="238"/>
      <c r="O18" s="238"/>
      <c r="P18" s="238"/>
      <c r="Q18" s="442"/>
      <c r="R18" s="442"/>
      <c r="S18" s="442"/>
      <c r="T18" s="442"/>
      <c r="U18" s="442"/>
      <c r="V18" s="238"/>
      <c r="W18" s="238"/>
      <c r="X18" s="238"/>
      <c r="Y18" s="238"/>
      <c r="Z18" s="238"/>
      <c r="AA18" s="238"/>
      <c r="AB18" s="238"/>
      <c r="AC18" s="238"/>
      <c r="AD18" s="238"/>
      <c r="AE18" s="238"/>
      <c r="AF18" s="238"/>
      <c r="AG18" s="238"/>
      <c r="AH18" s="238"/>
      <c r="AI18" s="238"/>
      <c r="AJ18" s="238"/>
      <c r="AK18" s="238"/>
      <c r="AL18" s="238"/>
      <c r="AM18" s="238"/>
      <c r="AN18" s="238"/>
      <c r="AO18" s="238"/>
      <c r="AP18" s="238"/>
      <c r="AQ18" s="238"/>
      <c r="AR18" s="238"/>
      <c r="AS18" s="238"/>
      <c r="AT18" s="238"/>
      <c r="AU18" s="238"/>
      <c r="AV18" s="34"/>
      <c r="AW18" s="34"/>
    </row>
    <row r="19" spans="1:54" s="32" customFormat="1" ht="9" customHeight="1">
      <c r="A19" s="238"/>
      <c r="B19" s="178"/>
      <c r="C19" s="178"/>
      <c r="D19" s="178"/>
      <c r="E19" s="178"/>
      <c r="F19" s="178">
        <f>'2枚目'!F19</f>
        <v>0</v>
      </c>
      <c r="G19" s="178"/>
      <c r="H19" s="220"/>
      <c r="I19" s="220"/>
      <c r="J19" s="220"/>
      <c r="K19" s="220"/>
      <c r="L19" s="220"/>
      <c r="M19" s="220"/>
      <c r="N19" s="220"/>
      <c r="O19" s="220"/>
      <c r="P19" s="220"/>
      <c r="Q19" s="178">
        <f>'2枚目'!Q19</f>
        <v>0</v>
      </c>
      <c r="R19" s="178"/>
      <c r="S19" s="220"/>
      <c r="T19" s="220"/>
      <c r="U19" s="220"/>
      <c r="V19" s="220"/>
      <c r="W19" s="220"/>
      <c r="X19" s="220"/>
      <c r="Y19" s="220"/>
      <c r="Z19" s="220"/>
      <c r="AA19" s="220"/>
      <c r="AB19" s="178">
        <f>'2枚目'!AB19</f>
        <v>0</v>
      </c>
      <c r="AC19" s="178"/>
      <c r="AD19" s="220"/>
      <c r="AE19" s="220"/>
      <c r="AF19" s="220"/>
      <c r="AG19" s="220"/>
      <c r="AH19" s="220"/>
      <c r="AI19" s="220"/>
      <c r="AJ19" s="220"/>
      <c r="AK19" s="220"/>
      <c r="AL19" s="178">
        <f>'2枚目'!AL19</f>
        <v>0</v>
      </c>
      <c r="AM19" s="178"/>
      <c r="AN19" s="220"/>
      <c r="AO19" s="220"/>
      <c r="AP19" s="220"/>
      <c r="AQ19" s="220"/>
      <c r="AR19" s="220"/>
      <c r="AS19" s="220"/>
      <c r="AT19" s="220"/>
      <c r="AU19" s="220"/>
      <c r="AV19" s="34"/>
    </row>
    <row r="20" spans="1:54" s="32" customFormat="1" ht="9" customHeight="1">
      <c r="A20" s="238"/>
      <c r="B20" s="178"/>
      <c r="C20" s="178"/>
      <c r="D20" s="178"/>
      <c r="E20" s="178"/>
      <c r="F20" s="178"/>
      <c r="G20" s="178"/>
      <c r="H20" s="220"/>
      <c r="I20" s="220"/>
      <c r="J20" s="220"/>
      <c r="K20" s="220"/>
      <c r="L20" s="220"/>
      <c r="M20" s="220"/>
      <c r="N20" s="220"/>
      <c r="O20" s="220"/>
      <c r="P20" s="220"/>
      <c r="Q20" s="178"/>
      <c r="R20" s="178"/>
      <c r="S20" s="220"/>
      <c r="T20" s="220"/>
      <c r="U20" s="220"/>
      <c r="V20" s="220"/>
      <c r="W20" s="220"/>
      <c r="X20" s="220"/>
      <c r="Y20" s="220"/>
      <c r="Z20" s="220"/>
      <c r="AA20" s="220"/>
      <c r="AB20" s="178"/>
      <c r="AC20" s="178"/>
      <c r="AD20" s="220"/>
      <c r="AE20" s="220"/>
      <c r="AF20" s="220"/>
      <c r="AG20" s="220"/>
      <c r="AH20" s="220"/>
      <c r="AI20" s="220"/>
      <c r="AJ20" s="220"/>
      <c r="AK20" s="220"/>
      <c r="AL20" s="178"/>
      <c r="AM20" s="178"/>
      <c r="AN20" s="220"/>
      <c r="AO20" s="220"/>
      <c r="AP20" s="220"/>
      <c r="AQ20" s="220"/>
      <c r="AR20" s="220"/>
      <c r="AS20" s="220"/>
      <c r="AT20" s="220"/>
      <c r="AU20" s="220"/>
      <c r="AV20" s="34"/>
    </row>
    <row r="21" spans="1:54" s="32" customFormat="1" ht="9" customHeight="1">
      <c r="A21" s="238"/>
      <c r="B21" s="178"/>
      <c r="C21" s="178"/>
      <c r="D21" s="178"/>
      <c r="E21" s="178"/>
      <c r="F21" s="178">
        <f>'2枚目'!F21</f>
        <v>0</v>
      </c>
      <c r="G21" s="178"/>
      <c r="H21" s="220"/>
      <c r="I21" s="220"/>
      <c r="J21" s="220"/>
      <c r="K21" s="220"/>
      <c r="L21" s="220"/>
      <c r="M21" s="220"/>
      <c r="N21" s="220"/>
      <c r="O21" s="220"/>
      <c r="P21" s="220"/>
      <c r="Q21" s="178">
        <f>'2枚目'!Q21</f>
        <v>0</v>
      </c>
      <c r="R21" s="178"/>
      <c r="S21" s="458"/>
      <c r="T21" s="458"/>
      <c r="U21" s="458"/>
      <c r="V21" s="458"/>
      <c r="W21" s="458"/>
      <c r="X21" s="458"/>
      <c r="Y21" s="458"/>
      <c r="Z21" s="458"/>
      <c r="AA21" s="458"/>
      <c r="AB21" s="178">
        <f>'2枚目'!AB21</f>
        <v>0</v>
      </c>
      <c r="AC21" s="178"/>
      <c r="AD21" s="178"/>
      <c r="AE21" s="178"/>
      <c r="AF21" s="178"/>
      <c r="AG21" s="178"/>
      <c r="AH21" s="178"/>
      <c r="AI21" s="178"/>
      <c r="AJ21" s="178"/>
      <c r="AK21" s="178">
        <f>'2枚目'!AK21</f>
        <v>0</v>
      </c>
      <c r="AL21" s="178"/>
      <c r="AM21" s="178"/>
      <c r="AN21" s="178"/>
      <c r="AO21" s="178"/>
      <c r="AP21" s="178"/>
      <c r="AQ21" s="178"/>
      <c r="AR21" s="178"/>
      <c r="AS21" s="178"/>
      <c r="AT21" s="178"/>
      <c r="AU21" s="178"/>
      <c r="AV21" s="34"/>
    </row>
    <row r="22" spans="1:54" s="32" customFormat="1" ht="9" customHeight="1">
      <c r="A22" s="178"/>
      <c r="B22" s="178"/>
      <c r="C22" s="178"/>
      <c r="D22" s="178"/>
      <c r="E22" s="178"/>
      <c r="F22" s="178"/>
      <c r="G22" s="178"/>
      <c r="H22" s="220"/>
      <c r="I22" s="220"/>
      <c r="J22" s="220"/>
      <c r="K22" s="220"/>
      <c r="L22" s="220"/>
      <c r="M22" s="220"/>
      <c r="N22" s="220"/>
      <c r="O22" s="220"/>
      <c r="P22" s="220"/>
      <c r="Q22" s="178"/>
      <c r="R22" s="178"/>
      <c r="S22" s="458"/>
      <c r="T22" s="458"/>
      <c r="U22" s="458"/>
      <c r="V22" s="458"/>
      <c r="W22" s="458"/>
      <c r="X22" s="458"/>
      <c r="Y22" s="458"/>
      <c r="Z22" s="458"/>
      <c r="AA22" s="458"/>
      <c r="AB22" s="178"/>
      <c r="AC22" s="178"/>
      <c r="AD22" s="178"/>
      <c r="AE22" s="178"/>
      <c r="AF22" s="178"/>
      <c r="AG22" s="178"/>
      <c r="AH22" s="178"/>
      <c r="AI22" s="178"/>
      <c r="AJ22" s="178"/>
      <c r="AK22" s="178"/>
      <c r="AL22" s="178"/>
      <c r="AM22" s="178"/>
      <c r="AN22" s="178"/>
      <c r="AO22" s="178"/>
      <c r="AP22" s="178"/>
      <c r="AQ22" s="178"/>
      <c r="AR22" s="178"/>
      <c r="AS22" s="178"/>
      <c r="AT22" s="178"/>
      <c r="AU22" s="178"/>
      <c r="AV22" s="34"/>
    </row>
    <row r="23" spans="1:54" s="32" customFormat="1" ht="9" customHeight="1">
      <c r="A23" s="457"/>
      <c r="B23" s="229"/>
      <c r="C23" s="229"/>
      <c r="D23" s="229"/>
      <c r="E23" s="229"/>
      <c r="F23" s="178">
        <f>'2枚目'!F23</f>
        <v>2024</v>
      </c>
      <c r="G23" s="178"/>
      <c r="H23" s="178"/>
      <c r="I23" s="178"/>
      <c r="J23" s="178"/>
      <c r="K23" s="178"/>
      <c r="L23" s="178">
        <f>'2枚目'!L23</f>
        <v>1</v>
      </c>
      <c r="M23" s="178"/>
      <c r="N23" s="178"/>
      <c r="O23" s="178"/>
      <c r="P23" s="178">
        <f>'2枚目'!P23</f>
        <v>1</v>
      </c>
      <c r="Q23" s="178"/>
      <c r="R23" s="178"/>
      <c r="S23" s="178"/>
      <c r="T23" s="178" t="str">
        <f>'2枚目'!T23</f>
        <v>月</v>
      </c>
      <c r="U23" s="178"/>
      <c r="V23" s="178"/>
      <c r="W23" s="319"/>
      <c r="X23" s="319"/>
      <c r="AF23" s="178" t="str">
        <f>'2枚目'!AF23</f>
        <v>午後</v>
      </c>
      <c r="AG23" s="178"/>
      <c r="AH23" s="178"/>
      <c r="AI23" s="178"/>
      <c r="AJ23" s="178"/>
      <c r="AK23" s="178">
        <f>'2枚目'!AK23</f>
        <v>0</v>
      </c>
      <c r="AL23" s="178"/>
      <c r="AM23" s="178"/>
      <c r="AN23" s="178"/>
      <c r="AO23" s="178">
        <f>'2枚目'!AO23</f>
        <v>0</v>
      </c>
      <c r="AP23" s="178"/>
      <c r="AQ23" s="178"/>
      <c r="AR23" s="178"/>
      <c r="AS23" s="220"/>
      <c r="AT23" s="220"/>
      <c r="AU23" s="220"/>
    </row>
    <row r="24" spans="1:54" s="32" customFormat="1" ht="9" customHeight="1">
      <c r="A24" s="229"/>
      <c r="B24" s="229"/>
      <c r="C24" s="229"/>
      <c r="D24" s="229"/>
      <c r="E24" s="229"/>
      <c r="F24" s="178"/>
      <c r="G24" s="178"/>
      <c r="H24" s="178"/>
      <c r="I24" s="178"/>
      <c r="J24" s="178"/>
      <c r="K24" s="178"/>
      <c r="L24" s="178"/>
      <c r="M24" s="178"/>
      <c r="N24" s="178"/>
      <c r="O24" s="178"/>
      <c r="P24" s="178"/>
      <c r="Q24" s="178"/>
      <c r="R24" s="178"/>
      <c r="S24" s="178"/>
      <c r="T24" s="178"/>
      <c r="U24" s="178"/>
      <c r="V24" s="178"/>
      <c r="W24" s="319"/>
      <c r="X24" s="319"/>
      <c r="AF24" s="178"/>
      <c r="AG24" s="178"/>
      <c r="AH24" s="178"/>
      <c r="AI24" s="178"/>
      <c r="AJ24" s="178"/>
      <c r="AK24" s="178"/>
      <c r="AL24" s="178"/>
      <c r="AM24" s="178"/>
      <c r="AN24" s="178"/>
      <c r="AO24" s="178"/>
      <c r="AP24" s="178"/>
      <c r="AQ24" s="178"/>
      <c r="AR24" s="178"/>
      <c r="AS24" s="220"/>
      <c r="AT24" s="220"/>
      <c r="AU24" s="220"/>
      <c r="AY24" s="41"/>
      <c r="AZ24" s="41"/>
      <c r="BA24" s="41"/>
      <c r="BB24" s="41"/>
    </row>
    <row r="25" spans="1:54" s="32" customFormat="1" ht="9" customHeight="1">
      <c r="A25" s="229"/>
      <c r="B25" s="229"/>
      <c r="C25" s="229"/>
      <c r="D25" s="229"/>
      <c r="E25" s="229"/>
      <c r="F25" s="178">
        <f>'2枚目'!F25</f>
        <v>2024</v>
      </c>
      <c r="G25" s="178"/>
      <c r="H25" s="178"/>
      <c r="I25" s="178"/>
      <c r="J25" s="178"/>
      <c r="K25" s="178"/>
      <c r="L25" s="178">
        <f>'2枚目'!L25</f>
        <v>1</v>
      </c>
      <c r="M25" s="178"/>
      <c r="N25" s="178"/>
      <c r="O25" s="178"/>
      <c r="P25" s="178">
        <f>'2枚目'!P25</f>
        <v>2</v>
      </c>
      <c r="Q25" s="178"/>
      <c r="R25" s="178"/>
      <c r="S25" s="178"/>
      <c r="T25" s="178" t="str">
        <f>'2枚目'!T25</f>
        <v>火</v>
      </c>
      <c r="U25" s="178"/>
      <c r="V25" s="178"/>
      <c r="W25" s="319"/>
      <c r="X25" s="319"/>
      <c r="Y25" s="178">
        <f>'2枚目'!Y25</f>
        <v>1</v>
      </c>
      <c r="Z25" s="178"/>
      <c r="AA25" s="178"/>
      <c r="AB25" s="178">
        <f>'2枚目'!AB25</f>
        <v>2</v>
      </c>
      <c r="AC25" s="178"/>
      <c r="AD25" s="178"/>
      <c r="AF25" s="178" t="str">
        <f>'2枚目'!AF25</f>
        <v>午前</v>
      </c>
      <c r="AG25" s="178"/>
      <c r="AH25" s="178"/>
      <c r="AI25" s="178"/>
      <c r="AJ25" s="178"/>
      <c r="AK25" s="178">
        <f>'2枚目'!AK25</f>
        <v>0</v>
      </c>
      <c r="AL25" s="178"/>
      <c r="AM25" s="178"/>
      <c r="AN25" s="178"/>
      <c r="AO25" s="178">
        <f>'2枚目'!AO25</f>
        <v>0</v>
      </c>
      <c r="AP25" s="178"/>
      <c r="AQ25" s="178"/>
      <c r="AR25" s="178"/>
      <c r="AS25" s="220"/>
      <c r="AT25" s="220"/>
      <c r="AU25" s="220"/>
      <c r="AY25" s="41"/>
      <c r="AZ25" s="41"/>
      <c r="BA25" s="41"/>
      <c r="BB25" s="41"/>
    </row>
    <row r="26" spans="1:54" s="32" customFormat="1" ht="9" customHeight="1">
      <c r="A26" s="229"/>
      <c r="B26" s="229"/>
      <c r="C26" s="229"/>
      <c r="D26" s="229"/>
      <c r="E26" s="229"/>
      <c r="F26" s="178"/>
      <c r="G26" s="178"/>
      <c r="H26" s="178"/>
      <c r="I26" s="178"/>
      <c r="J26" s="178"/>
      <c r="K26" s="178"/>
      <c r="L26" s="178"/>
      <c r="M26" s="178"/>
      <c r="N26" s="178"/>
      <c r="O26" s="178"/>
      <c r="P26" s="178"/>
      <c r="Q26" s="178"/>
      <c r="R26" s="178"/>
      <c r="S26" s="178"/>
      <c r="T26" s="178"/>
      <c r="U26" s="178"/>
      <c r="V26" s="178"/>
      <c r="W26" s="319"/>
      <c r="X26" s="319"/>
      <c r="Y26" s="178"/>
      <c r="Z26" s="178"/>
      <c r="AA26" s="178"/>
      <c r="AB26" s="178"/>
      <c r="AC26" s="178"/>
      <c r="AD26" s="178"/>
      <c r="AF26" s="178"/>
      <c r="AG26" s="178"/>
      <c r="AH26" s="178"/>
      <c r="AI26" s="178"/>
      <c r="AJ26" s="178"/>
      <c r="AK26" s="178"/>
      <c r="AL26" s="178"/>
      <c r="AM26" s="178"/>
      <c r="AN26" s="178"/>
      <c r="AO26" s="178"/>
      <c r="AP26" s="178"/>
      <c r="AQ26" s="178"/>
      <c r="AR26" s="178"/>
      <c r="AS26" s="220"/>
      <c r="AT26" s="220"/>
      <c r="AU26" s="220"/>
      <c r="AY26" s="34"/>
      <c r="AZ26" s="34"/>
      <c r="BA26" s="34"/>
      <c r="BB26" s="34"/>
    </row>
    <row r="27" spans="1:54" s="32" customFormat="1" ht="9" customHeight="1">
      <c r="A27" s="248"/>
      <c r="B27" s="248"/>
      <c r="C27" s="248"/>
      <c r="D27" s="248"/>
      <c r="E27" s="248"/>
      <c r="F27" s="319"/>
      <c r="G27" s="319"/>
      <c r="H27" s="319"/>
      <c r="I27" s="319"/>
      <c r="J27" s="319"/>
      <c r="K27" s="319"/>
      <c r="L27" s="319"/>
      <c r="M27" s="319"/>
      <c r="N27" s="319"/>
      <c r="O27" s="319"/>
      <c r="P27" s="319"/>
      <c r="Q27" s="319"/>
      <c r="R27" s="319"/>
      <c r="S27" s="319"/>
      <c r="T27" s="319"/>
      <c r="U27" s="319"/>
      <c r="V27" s="319"/>
      <c r="W27" s="319"/>
      <c r="X27" s="319"/>
      <c r="Y27" s="319"/>
      <c r="Z27" s="319"/>
      <c r="AA27" s="319"/>
      <c r="AB27" s="319"/>
      <c r="AC27" s="319"/>
      <c r="AD27" s="319"/>
      <c r="AE27" s="319"/>
      <c r="AF27" s="319"/>
      <c r="AG27" s="319"/>
      <c r="AH27" s="319"/>
      <c r="AI27" s="319"/>
      <c r="AJ27" s="319"/>
      <c r="AK27" s="319"/>
      <c r="AL27" s="339"/>
      <c r="AM27" s="339"/>
      <c r="AN27" s="339"/>
      <c r="AO27" s="339"/>
      <c r="AP27" s="339"/>
      <c r="AQ27" s="339"/>
      <c r="AR27" s="238"/>
      <c r="AS27" s="238"/>
      <c r="AT27" s="238"/>
      <c r="AU27" s="238"/>
      <c r="AY27" s="34"/>
      <c r="AZ27" s="34"/>
      <c r="BA27" s="34"/>
      <c r="BB27" s="34"/>
    </row>
    <row r="28" spans="1:54" s="32" customFormat="1" ht="12.75" customHeight="1">
      <c r="A28" s="248"/>
      <c r="B28" s="248"/>
      <c r="C28" s="248"/>
      <c r="D28" s="248"/>
      <c r="E28" s="248"/>
      <c r="F28" s="319"/>
      <c r="G28" s="319"/>
      <c r="H28" s="339"/>
      <c r="I28" s="339"/>
      <c r="J28" s="339"/>
      <c r="K28" s="319"/>
      <c r="L28" s="319"/>
      <c r="M28" s="319"/>
      <c r="N28" s="319"/>
      <c r="O28" s="319"/>
      <c r="P28" s="319"/>
      <c r="Q28" s="319"/>
      <c r="R28" s="319"/>
      <c r="S28" s="319"/>
      <c r="T28" s="319"/>
      <c r="U28" s="319"/>
      <c r="V28" s="319"/>
      <c r="W28" s="319"/>
      <c r="X28" s="319"/>
      <c r="Y28" s="319"/>
      <c r="Z28" s="319"/>
      <c r="AA28" s="319"/>
      <c r="AB28" s="319"/>
      <c r="AC28" s="319"/>
      <c r="AD28" s="319"/>
      <c r="AE28" s="319"/>
      <c r="AF28" s="319"/>
      <c r="AG28" s="319"/>
      <c r="AH28" s="319"/>
      <c r="AI28" s="319"/>
      <c r="AJ28" s="319"/>
      <c r="AK28" s="319"/>
      <c r="AL28" s="339"/>
      <c r="AM28" s="339"/>
      <c r="AN28" s="339"/>
      <c r="AO28" s="339"/>
      <c r="AP28" s="339"/>
      <c r="AQ28" s="339"/>
      <c r="AR28" s="238"/>
      <c r="AS28" s="238"/>
      <c r="AT28" s="238"/>
      <c r="AU28" s="238"/>
    </row>
    <row r="29" spans="1:54" s="32" customFormat="1" ht="12.75" customHeight="1">
      <c r="A29" s="248"/>
      <c r="B29" s="248"/>
      <c r="C29" s="248"/>
      <c r="D29" s="248"/>
      <c r="E29" s="248"/>
      <c r="F29" s="319"/>
      <c r="G29" s="319"/>
      <c r="H29" s="339"/>
      <c r="I29" s="339"/>
      <c r="J29" s="339"/>
      <c r="K29" s="178"/>
      <c r="L29" s="178"/>
      <c r="M29" s="178"/>
      <c r="N29" s="178"/>
      <c r="O29" s="178"/>
      <c r="P29" s="178"/>
      <c r="Q29" s="178"/>
      <c r="R29" s="178"/>
      <c r="S29" s="178"/>
      <c r="T29" s="178"/>
      <c r="U29" s="178"/>
      <c r="V29" s="178"/>
      <c r="W29" s="178"/>
      <c r="X29" s="178"/>
      <c r="Y29" s="178"/>
      <c r="Z29" s="178"/>
      <c r="AA29" s="178"/>
      <c r="AB29" s="178"/>
      <c r="AC29" s="178"/>
      <c r="AD29" s="178"/>
      <c r="AE29" s="178"/>
      <c r="AF29" s="178"/>
      <c r="AG29" s="178"/>
      <c r="AH29" s="178"/>
      <c r="AI29" s="178"/>
      <c r="AJ29" s="178"/>
      <c r="AK29" s="178"/>
      <c r="AL29" s="339"/>
      <c r="AM29" s="339"/>
      <c r="AN29" s="339"/>
      <c r="AO29" s="339"/>
      <c r="AP29" s="339"/>
      <c r="AQ29" s="339"/>
      <c r="AR29" s="238"/>
      <c r="AS29" s="238"/>
      <c r="AT29" s="238"/>
      <c r="AU29" s="238"/>
    </row>
    <row r="30" spans="1:54" s="32" customFormat="1" ht="12.75" customHeight="1">
      <c r="A30" s="248"/>
      <c r="B30" s="248"/>
      <c r="C30" s="248"/>
      <c r="D30" s="248"/>
      <c r="E30" s="248"/>
      <c r="F30" s="442"/>
      <c r="G30" s="442"/>
      <c r="H30" s="319">
        <f>'2枚目'!H30</f>
        <v>0</v>
      </c>
      <c r="I30" s="319"/>
      <c r="J30" s="319"/>
      <c r="K30" s="319">
        <f>'2枚目'!K30</f>
        <v>0</v>
      </c>
      <c r="L30" s="319"/>
      <c r="M30" s="319"/>
      <c r="N30" s="319">
        <f>'2枚目'!N30</f>
        <v>0</v>
      </c>
      <c r="O30" s="319"/>
      <c r="P30" s="319"/>
      <c r="Q30" s="319">
        <f>'2枚目'!Q30</f>
        <v>0</v>
      </c>
      <c r="R30" s="319"/>
      <c r="S30" s="319"/>
      <c r="T30" s="319">
        <f>'2枚目'!T30</f>
        <v>0</v>
      </c>
      <c r="U30" s="319"/>
      <c r="V30" s="319"/>
      <c r="W30" s="319">
        <f>'2枚目'!W30</f>
        <v>0</v>
      </c>
      <c r="X30" s="319"/>
      <c r="Y30" s="319"/>
      <c r="Z30" s="319">
        <f>'2枚目'!Z30</f>
        <v>0</v>
      </c>
      <c r="AA30" s="319"/>
      <c r="AB30" s="319"/>
      <c r="AC30" s="319">
        <f>'2枚目'!AC30</f>
        <v>0</v>
      </c>
      <c r="AD30" s="319"/>
      <c r="AE30" s="319"/>
      <c r="AF30" s="319">
        <f>'2枚目'!AF30</f>
        <v>0</v>
      </c>
      <c r="AG30" s="319"/>
      <c r="AH30" s="319"/>
      <c r="AI30" s="319">
        <f>'2枚目'!AI30</f>
        <v>0</v>
      </c>
      <c r="AJ30" s="319"/>
      <c r="AK30" s="319"/>
      <c r="AL30" s="319">
        <f>'2枚目'!AL30</f>
        <v>0</v>
      </c>
      <c r="AM30" s="319"/>
      <c r="AN30" s="319"/>
      <c r="AO30" s="319">
        <f>'2枚目'!AO30</f>
        <v>0</v>
      </c>
      <c r="AP30" s="319"/>
      <c r="AQ30" s="319"/>
      <c r="AR30" s="178">
        <f>'2枚目'!AR30</f>
        <v>0</v>
      </c>
      <c r="AS30" s="178"/>
      <c r="AT30" s="178"/>
      <c r="AU30" s="178"/>
    </row>
    <row r="31" spans="1:54" s="32" customFormat="1" ht="12.75" customHeight="1">
      <c r="A31" s="248"/>
      <c r="B31" s="248"/>
      <c r="C31" s="248"/>
      <c r="D31" s="248"/>
      <c r="E31" s="248"/>
      <c r="F31" s="442"/>
      <c r="G31" s="442"/>
      <c r="H31" s="319"/>
      <c r="I31" s="319"/>
      <c r="J31" s="319"/>
      <c r="K31" s="319"/>
      <c r="L31" s="319"/>
      <c r="M31" s="319"/>
      <c r="N31" s="319"/>
      <c r="O31" s="319"/>
      <c r="P31" s="319"/>
      <c r="Q31" s="319"/>
      <c r="R31" s="319"/>
      <c r="S31" s="319"/>
      <c r="T31" s="319"/>
      <c r="U31" s="319"/>
      <c r="V31" s="319"/>
      <c r="W31" s="319"/>
      <c r="X31" s="319"/>
      <c r="Y31" s="319"/>
      <c r="Z31" s="319"/>
      <c r="AA31" s="319"/>
      <c r="AB31" s="319"/>
      <c r="AC31" s="319"/>
      <c r="AD31" s="319"/>
      <c r="AE31" s="319"/>
      <c r="AF31" s="319"/>
      <c r="AG31" s="319"/>
      <c r="AH31" s="319"/>
      <c r="AI31" s="319"/>
      <c r="AJ31" s="319"/>
      <c r="AK31" s="319"/>
      <c r="AL31" s="319"/>
      <c r="AM31" s="319"/>
      <c r="AN31" s="319"/>
      <c r="AO31" s="319"/>
      <c r="AP31" s="319"/>
      <c r="AQ31" s="319"/>
      <c r="AR31" s="178"/>
      <c r="AS31" s="178"/>
      <c r="AT31" s="178"/>
      <c r="AU31" s="178"/>
    </row>
    <row r="32" spans="1:54" s="32" customFormat="1" ht="12.75" customHeight="1">
      <c r="A32" s="456"/>
      <c r="B32" s="248"/>
      <c r="C32" s="248"/>
      <c r="D32" s="248"/>
      <c r="E32" s="248"/>
      <c r="F32" s="248"/>
      <c r="G32" s="248"/>
      <c r="H32" s="248"/>
      <c r="I32" s="248"/>
      <c r="J32" s="248"/>
      <c r="K32" s="248"/>
      <c r="L32" s="248"/>
      <c r="M32" s="248"/>
      <c r="N32" s="248"/>
      <c r="O32" s="248"/>
      <c r="P32" s="248"/>
      <c r="Q32" s="248"/>
      <c r="R32" s="248"/>
      <c r="S32" s="248"/>
      <c r="T32" s="248"/>
      <c r="U32" s="248"/>
      <c r="V32" s="248"/>
      <c r="W32" s="248"/>
      <c r="X32" s="248"/>
      <c r="Y32" s="248"/>
      <c r="Z32" s="248"/>
      <c r="AA32" s="248"/>
      <c r="AB32" s="248"/>
      <c r="AC32" s="248"/>
      <c r="AD32" s="248"/>
      <c r="AE32" s="248"/>
      <c r="AF32" s="248"/>
      <c r="AG32" s="248"/>
      <c r="AH32" s="248"/>
      <c r="AI32" s="248"/>
      <c r="AJ32" s="229"/>
      <c r="AK32" s="229"/>
      <c r="AL32" s="229"/>
      <c r="AM32" s="229"/>
      <c r="AN32" s="229"/>
      <c r="AO32" s="229"/>
      <c r="AP32" s="248"/>
      <c r="AQ32" s="248"/>
      <c r="AR32" s="248"/>
      <c r="AS32" s="248"/>
      <c r="AT32" s="248"/>
      <c r="AU32" s="248"/>
    </row>
    <row r="33" spans="1:73" s="32" customFormat="1" ht="12.75" customHeight="1">
      <c r="A33" s="248"/>
      <c r="B33" s="248"/>
      <c r="C33" s="248"/>
      <c r="D33" s="248"/>
      <c r="E33" s="248"/>
      <c r="F33" s="238"/>
      <c r="G33" s="178"/>
      <c r="H33" s="178"/>
      <c r="I33" s="238"/>
      <c r="J33" s="178"/>
      <c r="K33" s="178"/>
      <c r="L33" s="178"/>
      <c r="M33" s="178"/>
      <c r="N33" s="178"/>
      <c r="O33" s="178"/>
      <c r="P33" s="178"/>
      <c r="Q33" s="178"/>
      <c r="R33" s="178"/>
      <c r="S33" s="178"/>
      <c r="T33" s="178"/>
      <c r="U33" s="178"/>
      <c r="V33" s="178"/>
      <c r="W33" s="178"/>
      <c r="X33" s="178"/>
      <c r="Y33" s="178"/>
      <c r="Z33" s="178"/>
      <c r="AA33" s="238"/>
      <c r="AB33" s="238"/>
      <c r="AC33" s="238"/>
      <c r="AD33" s="238"/>
      <c r="AE33" s="238"/>
      <c r="AF33" s="238"/>
      <c r="AG33" s="238"/>
      <c r="AH33" s="238"/>
      <c r="AI33" s="238"/>
      <c r="AJ33" s="229"/>
      <c r="AK33" s="229"/>
      <c r="AL33" s="229"/>
      <c r="AM33" s="229"/>
      <c r="AN33" s="229"/>
      <c r="AO33" s="229"/>
      <c r="AP33" s="248"/>
      <c r="AQ33" s="248"/>
      <c r="AR33" s="248"/>
      <c r="AS33" s="248"/>
      <c r="AT33" s="248"/>
      <c r="AU33" s="248"/>
    </row>
    <row r="34" spans="1:73" s="32" customFormat="1" ht="12.75" customHeight="1">
      <c r="A34" s="248"/>
      <c r="B34" s="248"/>
      <c r="C34" s="248"/>
      <c r="D34" s="248"/>
      <c r="E34" s="248"/>
      <c r="F34" s="178"/>
      <c r="G34" s="178"/>
      <c r="H34" s="178"/>
      <c r="I34" s="178"/>
      <c r="J34" s="178"/>
      <c r="K34" s="178"/>
      <c r="L34" s="178"/>
      <c r="M34" s="178"/>
      <c r="N34" s="178"/>
      <c r="O34" s="178"/>
      <c r="P34" s="178"/>
      <c r="Q34" s="178"/>
      <c r="R34" s="178"/>
      <c r="S34" s="178"/>
      <c r="T34" s="178"/>
      <c r="U34" s="178"/>
      <c r="V34" s="178"/>
      <c r="W34" s="178"/>
      <c r="X34" s="178"/>
      <c r="Y34" s="178"/>
      <c r="Z34" s="178"/>
      <c r="AA34" s="238"/>
      <c r="AB34" s="238"/>
      <c r="AC34" s="238"/>
      <c r="AD34" s="238"/>
      <c r="AE34" s="238"/>
      <c r="AF34" s="238"/>
      <c r="AG34" s="238"/>
      <c r="AH34" s="238"/>
      <c r="AI34" s="238"/>
      <c r="AJ34" s="238"/>
      <c r="AK34" s="238"/>
      <c r="AL34" s="238"/>
      <c r="AM34" s="238"/>
      <c r="AN34" s="238"/>
      <c r="AO34" s="238"/>
      <c r="AP34" s="238"/>
      <c r="AQ34" s="238"/>
      <c r="AR34" s="238"/>
      <c r="AS34" s="238"/>
      <c r="AT34" s="238"/>
      <c r="AU34" s="238"/>
    </row>
    <row r="35" spans="1:73" s="32" customFormat="1" ht="12.75" customHeight="1">
      <c r="A35" s="248"/>
      <c r="B35" s="248"/>
      <c r="C35" s="248"/>
      <c r="D35" s="248"/>
      <c r="E35" s="248"/>
      <c r="F35" s="178"/>
      <c r="G35" s="178"/>
      <c r="H35" s="178"/>
      <c r="I35" s="178"/>
      <c r="J35" s="178"/>
      <c r="K35" s="178"/>
      <c r="L35" s="178"/>
      <c r="M35" s="178"/>
      <c r="N35" s="178"/>
      <c r="O35" s="178"/>
      <c r="P35" s="178"/>
      <c r="Q35" s="178"/>
      <c r="R35" s="178"/>
      <c r="S35" s="178"/>
      <c r="T35" s="178"/>
      <c r="U35" s="178"/>
      <c r="V35" s="178"/>
      <c r="W35" s="178"/>
      <c r="X35" s="178"/>
      <c r="Y35" s="178"/>
      <c r="Z35" s="178"/>
      <c r="AA35" s="178"/>
      <c r="AB35" s="178"/>
      <c r="AC35" s="178"/>
      <c r="AD35" s="178"/>
      <c r="AE35" s="178"/>
      <c r="AF35" s="178"/>
      <c r="AG35" s="178"/>
      <c r="AH35" s="178"/>
      <c r="AI35" s="178"/>
      <c r="AJ35" s="238"/>
      <c r="AK35" s="238"/>
      <c r="AL35" s="238"/>
      <c r="AM35" s="238"/>
      <c r="AN35" s="238"/>
      <c r="AO35" s="238"/>
      <c r="AP35" s="238"/>
      <c r="AQ35" s="238"/>
      <c r="AR35" s="238"/>
      <c r="AS35" s="238"/>
      <c r="AT35" s="238"/>
      <c r="AU35" s="238"/>
    </row>
    <row r="36" spans="1:73" s="32" customFormat="1" ht="12.75" customHeight="1">
      <c r="A36" s="178">
        <f>'2枚目'!A36</f>
        <v>1</v>
      </c>
      <c r="B36" s="178"/>
      <c r="C36" s="178">
        <f>'2枚目'!C36</f>
        <v>1</v>
      </c>
      <c r="D36" s="178"/>
      <c r="E36" s="178"/>
      <c r="F36" s="178">
        <f>'2枚目'!F36</f>
        <v>0</v>
      </c>
      <c r="G36" s="178"/>
      <c r="H36" s="178"/>
      <c r="I36" s="178">
        <f>'2枚目'!I36</f>
        <v>0</v>
      </c>
      <c r="J36" s="178"/>
      <c r="K36" s="178"/>
      <c r="L36" s="178">
        <f>'2枚目'!L36</f>
        <v>0</v>
      </c>
      <c r="M36" s="178"/>
      <c r="N36" s="178"/>
      <c r="O36" s="178">
        <f>'2枚目'!O36</f>
        <v>0</v>
      </c>
      <c r="P36" s="178"/>
      <c r="Q36" s="178"/>
      <c r="R36" s="178">
        <f>'2枚目'!R36</f>
        <v>0</v>
      </c>
      <c r="S36" s="178"/>
      <c r="T36" s="178"/>
      <c r="U36" s="178">
        <f>'2枚目'!U36</f>
        <v>0</v>
      </c>
      <c r="V36" s="178"/>
      <c r="W36" s="178"/>
      <c r="X36" s="178">
        <f>'2枚目'!X36</f>
        <v>0</v>
      </c>
      <c r="Y36" s="178"/>
      <c r="Z36" s="178"/>
      <c r="AA36" s="178">
        <f>'2枚目'!AA36</f>
        <v>0</v>
      </c>
      <c r="AB36" s="178"/>
      <c r="AC36" s="178"/>
      <c r="AD36" s="178">
        <f>'2枚目'!AD36</f>
        <v>0</v>
      </c>
      <c r="AE36" s="178"/>
      <c r="AF36" s="178"/>
      <c r="AG36" s="178">
        <f>'2枚目'!AG36</f>
        <v>0</v>
      </c>
      <c r="AH36" s="178"/>
      <c r="AI36" s="178"/>
      <c r="AJ36" s="178">
        <f>'2枚目'!AJ36</f>
        <v>0</v>
      </c>
      <c r="AK36" s="178"/>
      <c r="AL36" s="178"/>
      <c r="AM36" s="178">
        <f>'2枚目'!AM36</f>
        <v>0</v>
      </c>
      <c r="AN36" s="178"/>
      <c r="AO36" s="178"/>
      <c r="AP36" s="178">
        <f>'2枚目'!AP36</f>
        <v>0</v>
      </c>
      <c r="AQ36" s="178"/>
      <c r="AR36" s="178"/>
      <c r="AS36" s="178">
        <f>'2枚目'!AS36</f>
        <v>0</v>
      </c>
      <c r="AT36" s="178"/>
      <c r="AU36" s="178"/>
    </row>
    <row r="37" spans="1:73" s="32" customFormat="1" ht="12.75" customHeight="1">
      <c r="A37" s="178"/>
      <c r="B37" s="178"/>
      <c r="C37" s="178"/>
      <c r="D37" s="178"/>
      <c r="E37" s="178"/>
      <c r="F37" s="178"/>
      <c r="G37" s="178"/>
      <c r="H37" s="178"/>
      <c r="I37" s="178"/>
      <c r="J37" s="178"/>
      <c r="K37" s="178"/>
      <c r="L37" s="178"/>
      <c r="M37" s="178"/>
      <c r="N37" s="178"/>
      <c r="O37" s="178"/>
      <c r="P37" s="178"/>
      <c r="Q37" s="178"/>
      <c r="R37" s="178"/>
      <c r="S37" s="178"/>
      <c r="T37" s="178"/>
      <c r="U37" s="178"/>
      <c r="V37" s="178"/>
      <c r="W37" s="178"/>
      <c r="X37" s="178"/>
      <c r="Y37" s="178"/>
      <c r="Z37" s="178"/>
      <c r="AA37" s="178"/>
      <c r="AB37" s="178"/>
      <c r="AC37" s="178"/>
      <c r="AD37" s="178"/>
      <c r="AE37" s="178"/>
      <c r="AF37" s="178"/>
      <c r="AG37" s="178"/>
      <c r="AH37" s="178"/>
      <c r="AI37" s="178"/>
      <c r="AJ37" s="178"/>
      <c r="AK37" s="178"/>
      <c r="AL37" s="178"/>
      <c r="AM37" s="178"/>
      <c r="AN37" s="178"/>
      <c r="AO37" s="178"/>
      <c r="AP37" s="178"/>
      <c r="AQ37" s="178"/>
      <c r="AR37" s="178"/>
      <c r="AS37" s="178"/>
      <c r="AT37" s="178"/>
      <c r="AU37" s="178"/>
    </row>
    <row r="38" spans="1:73" s="32" customFormat="1" ht="12.75" customHeight="1">
      <c r="A38" s="178">
        <f>'2枚目'!A38</f>
        <v>1</v>
      </c>
      <c r="B38" s="178"/>
      <c r="C38" s="178">
        <f>'2枚目'!C38</f>
        <v>2</v>
      </c>
      <c r="D38" s="178"/>
      <c r="E38" s="178"/>
      <c r="F38" s="178">
        <f>'2枚目'!F38</f>
        <v>0</v>
      </c>
      <c r="G38" s="178"/>
      <c r="H38" s="178"/>
      <c r="I38" s="178">
        <f>'2枚目'!I38</f>
        <v>0</v>
      </c>
      <c r="J38" s="178"/>
      <c r="K38" s="178"/>
      <c r="L38" s="178">
        <f>'2枚目'!L38</f>
        <v>0</v>
      </c>
      <c r="M38" s="178"/>
      <c r="N38" s="178"/>
      <c r="O38" s="178">
        <f>'2枚目'!O38</f>
        <v>0</v>
      </c>
      <c r="P38" s="178"/>
      <c r="Q38" s="178"/>
      <c r="R38" s="178">
        <f>'2枚目'!R38</f>
        <v>0</v>
      </c>
      <c r="S38" s="178"/>
      <c r="T38" s="178"/>
      <c r="U38" s="178">
        <f>'2枚目'!U38</f>
        <v>0</v>
      </c>
      <c r="V38" s="178"/>
      <c r="W38" s="178"/>
      <c r="X38" s="178">
        <f>'2枚目'!X38</f>
        <v>0</v>
      </c>
      <c r="Y38" s="178"/>
      <c r="Z38" s="178"/>
      <c r="AA38" s="178">
        <f>'2枚目'!AA38</f>
        <v>0</v>
      </c>
      <c r="AB38" s="178"/>
      <c r="AC38" s="178"/>
      <c r="AD38" s="178">
        <f>'2枚目'!AD38</f>
        <v>0</v>
      </c>
      <c r="AE38" s="178"/>
      <c r="AF38" s="178"/>
      <c r="AG38" s="178">
        <f>'2枚目'!AG38</f>
        <v>0</v>
      </c>
      <c r="AH38" s="178"/>
      <c r="AI38" s="178"/>
      <c r="AJ38" s="178">
        <f>'2枚目'!AJ38</f>
        <v>0</v>
      </c>
      <c r="AK38" s="178"/>
      <c r="AL38" s="178"/>
      <c r="AM38" s="178">
        <f>'2枚目'!AM38</f>
        <v>0</v>
      </c>
      <c r="AN38" s="178"/>
      <c r="AO38" s="178"/>
      <c r="AP38" s="178">
        <f>'2枚目'!AP38</f>
        <v>0</v>
      </c>
      <c r="AQ38" s="178"/>
      <c r="AR38" s="178"/>
      <c r="AS38" s="178">
        <f>'2枚目'!AS38</f>
        <v>0</v>
      </c>
      <c r="AT38" s="178"/>
      <c r="AU38" s="178"/>
    </row>
    <row r="39" spans="1:73" s="32" customFormat="1" ht="12.75" customHeight="1">
      <c r="A39" s="178"/>
      <c r="B39" s="178"/>
      <c r="C39" s="178"/>
      <c r="D39" s="178"/>
      <c r="E39" s="178"/>
      <c r="F39" s="178"/>
      <c r="G39" s="178"/>
      <c r="H39" s="178"/>
      <c r="I39" s="178"/>
      <c r="J39" s="178"/>
      <c r="K39" s="178"/>
      <c r="L39" s="178"/>
      <c r="M39" s="178"/>
      <c r="N39" s="178"/>
      <c r="O39" s="178"/>
      <c r="P39" s="178"/>
      <c r="Q39" s="178"/>
      <c r="R39" s="178"/>
      <c r="S39" s="178"/>
      <c r="T39" s="178"/>
      <c r="U39" s="178"/>
      <c r="V39" s="178"/>
      <c r="W39" s="178"/>
      <c r="X39" s="178"/>
      <c r="Y39" s="178"/>
      <c r="Z39" s="178"/>
      <c r="AA39" s="178"/>
      <c r="AB39" s="178"/>
      <c r="AC39" s="178"/>
      <c r="AD39" s="178"/>
      <c r="AE39" s="178"/>
      <c r="AF39" s="178"/>
      <c r="AG39" s="178"/>
      <c r="AH39" s="178"/>
      <c r="AI39" s="178"/>
      <c r="AJ39" s="178"/>
      <c r="AK39" s="178"/>
      <c r="AL39" s="178"/>
      <c r="AM39" s="178"/>
      <c r="AN39" s="178"/>
      <c r="AO39" s="178"/>
      <c r="AP39" s="178"/>
      <c r="AQ39" s="178"/>
      <c r="AR39" s="178"/>
      <c r="AS39" s="178"/>
      <c r="AT39" s="178"/>
      <c r="AU39" s="178"/>
      <c r="AV39" s="34"/>
      <c r="AW39" s="34"/>
      <c r="AX39" s="34"/>
      <c r="AY39" s="34"/>
      <c r="AZ39" s="34"/>
      <c r="BA39" s="34"/>
      <c r="BB39" s="34"/>
      <c r="BC39" s="34"/>
      <c r="BG39" s="41"/>
      <c r="BH39" s="41"/>
      <c r="BI39" s="41"/>
      <c r="BJ39" s="41"/>
      <c r="BK39" s="41"/>
      <c r="BL39" s="41"/>
      <c r="BM39" s="41"/>
      <c r="BN39" s="41"/>
      <c r="BO39" s="41"/>
      <c r="BP39" s="41"/>
      <c r="BQ39" s="41"/>
      <c r="BR39" s="41"/>
    </row>
    <row r="40" spans="1:73" s="32" customFormat="1" ht="12.75" customHeight="1">
      <c r="A40" s="178" t="str">
        <f>'2枚目'!A40</f>
        <v/>
      </c>
      <c r="B40" s="178"/>
      <c r="C40" s="178" t="str">
        <f>'2枚目'!C40</f>
        <v/>
      </c>
      <c r="D40" s="178"/>
      <c r="E40" s="178"/>
      <c r="F40" s="178">
        <f>'2枚目'!F40</f>
        <v>0</v>
      </c>
      <c r="G40" s="178"/>
      <c r="H40" s="178"/>
      <c r="I40" s="178">
        <f>'2枚目'!I40</f>
        <v>0</v>
      </c>
      <c r="J40" s="178"/>
      <c r="K40" s="178"/>
      <c r="L40" s="178">
        <f>'2枚目'!L40</f>
        <v>0</v>
      </c>
      <c r="M40" s="178"/>
      <c r="N40" s="178"/>
      <c r="O40" s="178">
        <f>'2枚目'!O40</f>
        <v>0</v>
      </c>
      <c r="P40" s="178"/>
      <c r="Q40" s="178"/>
      <c r="R40" s="178">
        <f>'2枚目'!R40</f>
        <v>0</v>
      </c>
      <c r="S40" s="178"/>
      <c r="T40" s="178"/>
      <c r="U40" s="178">
        <f>'2枚目'!U40</f>
        <v>0</v>
      </c>
      <c r="V40" s="178"/>
      <c r="W40" s="178"/>
      <c r="X40" s="178">
        <f>'2枚目'!X40</f>
        <v>0</v>
      </c>
      <c r="Y40" s="178"/>
      <c r="Z40" s="178"/>
      <c r="AA40" s="178">
        <f>'2枚目'!AA40</f>
        <v>0</v>
      </c>
      <c r="AB40" s="178"/>
      <c r="AC40" s="178"/>
      <c r="AD40" s="178">
        <f>'2枚目'!AD40</f>
        <v>0</v>
      </c>
      <c r="AE40" s="178"/>
      <c r="AF40" s="178"/>
      <c r="AG40" s="178">
        <f>'2枚目'!AG40</f>
        <v>0</v>
      </c>
      <c r="AH40" s="178"/>
      <c r="AI40" s="178"/>
      <c r="AJ40" s="178">
        <f>'2枚目'!AJ40</f>
        <v>0</v>
      </c>
      <c r="AK40" s="178"/>
      <c r="AL40" s="178"/>
      <c r="AM40" s="178">
        <f>'2枚目'!AM40</f>
        <v>0</v>
      </c>
      <c r="AN40" s="178"/>
      <c r="AO40" s="178"/>
      <c r="AP40" s="178">
        <f>'2枚目'!AP40</f>
        <v>0</v>
      </c>
      <c r="AQ40" s="178"/>
      <c r="AR40" s="178"/>
      <c r="AS40" s="178">
        <f>'2枚目'!AS40</f>
        <v>0</v>
      </c>
      <c r="AT40" s="178"/>
      <c r="AU40" s="178"/>
      <c r="AV40" s="34"/>
      <c r="AW40" s="34"/>
      <c r="AX40" s="34"/>
      <c r="AY40" s="34"/>
      <c r="AZ40" s="34"/>
      <c r="BA40" s="34"/>
      <c r="BB40" s="34"/>
      <c r="BC40" s="34"/>
    </row>
    <row r="41" spans="1:73" s="32" customFormat="1" ht="12.75" customHeight="1">
      <c r="A41" s="178"/>
      <c r="B41" s="178"/>
      <c r="C41" s="178"/>
      <c r="D41" s="178"/>
      <c r="E41" s="178"/>
      <c r="F41" s="178"/>
      <c r="G41" s="178"/>
      <c r="H41" s="178"/>
      <c r="I41" s="178"/>
      <c r="J41" s="178"/>
      <c r="K41" s="178"/>
      <c r="L41" s="178"/>
      <c r="M41" s="178"/>
      <c r="N41" s="178"/>
      <c r="O41" s="178"/>
      <c r="P41" s="178"/>
      <c r="Q41" s="178"/>
      <c r="R41" s="178"/>
      <c r="S41" s="178"/>
      <c r="T41" s="178"/>
      <c r="U41" s="178"/>
      <c r="V41" s="178"/>
      <c r="W41" s="178"/>
      <c r="X41" s="178"/>
      <c r="Y41" s="178"/>
      <c r="Z41" s="178"/>
      <c r="AA41" s="178"/>
      <c r="AB41" s="178"/>
      <c r="AC41" s="178"/>
      <c r="AD41" s="178"/>
      <c r="AE41" s="178"/>
      <c r="AF41" s="178"/>
      <c r="AG41" s="178"/>
      <c r="AH41" s="178"/>
      <c r="AI41" s="178"/>
      <c r="AJ41" s="178"/>
      <c r="AK41" s="178"/>
      <c r="AL41" s="178"/>
      <c r="AM41" s="178"/>
      <c r="AN41" s="178"/>
      <c r="AO41" s="178"/>
      <c r="AP41" s="178"/>
      <c r="AQ41" s="178"/>
      <c r="AR41" s="178"/>
      <c r="AS41" s="178"/>
      <c r="AT41" s="178"/>
      <c r="AU41" s="178"/>
      <c r="AW41" s="47"/>
      <c r="AX41" s="47"/>
      <c r="AY41" s="47"/>
      <c r="AZ41" s="47"/>
      <c r="BA41" s="47"/>
      <c r="BB41" s="47"/>
      <c r="BC41" s="47"/>
    </row>
    <row r="42" spans="1:73" s="32" customFormat="1" ht="12.75" customHeight="1">
      <c r="A42" s="178" t="str">
        <f>'2枚目'!A42</f>
        <v/>
      </c>
      <c r="B42" s="178"/>
      <c r="C42" s="178" t="str">
        <f>'2枚目'!C42</f>
        <v/>
      </c>
      <c r="D42" s="178"/>
      <c r="E42" s="178"/>
      <c r="F42" s="178">
        <f>'2枚目'!F42</f>
        <v>0</v>
      </c>
      <c r="G42" s="178"/>
      <c r="H42" s="178"/>
      <c r="I42" s="178">
        <f>'2枚目'!I42</f>
        <v>0</v>
      </c>
      <c r="J42" s="178"/>
      <c r="K42" s="178"/>
      <c r="L42" s="178">
        <f>'2枚目'!L42</f>
        <v>0</v>
      </c>
      <c r="M42" s="178"/>
      <c r="N42" s="178"/>
      <c r="O42" s="178">
        <f>'2枚目'!O42</f>
        <v>0</v>
      </c>
      <c r="P42" s="178"/>
      <c r="Q42" s="178"/>
      <c r="R42" s="178">
        <f>'2枚目'!R42</f>
        <v>0</v>
      </c>
      <c r="S42" s="178"/>
      <c r="T42" s="178"/>
      <c r="U42" s="178">
        <f>'2枚目'!U42</f>
        <v>0</v>
      </c>
      <c r="V42" s="178"/>
      <c r="W42" s="178"/>
      <c r="X42" s="178">
        <f>'2枚目'!X42</f>
        <v>0</v>
      </c>
      <c r="Y42" s="178"/>
      <c r="Z42" s="178"/>
      <c r="AA42" s="178">
        <f>'2枚目'!AA42</f>
        <v>0</v>
      </c>
      <c r="AB42" s="178"/>
      <c r="AC42" s="178"/>
      <c r="AD42" s="178">
        <f>'2枚目'!AD42</f>
        <v>0</v>
      </c>
      <c r="AE42" s="178"/>
      <c r="AF42" s="178"/>
      <c r="AG42" s="178">
        <f>'2枚目'!AG42</f>
        <v>0</v>
      </c>
      <c r="AH42" s="178"/>
      <c r="AI42" s="178"/>
      <c r="AJ42" s="178">
        <f>'2枚目'!AJ42</f>
        <v>0</v>
      </c>
      <c r="AK42" s="178"/>
      <c r="AL42" s="178"/>
      <c r="AM42" s="178">
        <f>'2枚目'!AM42</f>
        <v>0</v>
      </c>
      <c r="AN42" s="178"/>
      <c r="AO42" s="178"/>
      <c r="AP42" s="178">
        <f>'2枚目'!AP42</f>
        <v>0</v>
      </c>
      <c r="AQ42" s="178"/>
      <c r="AR42" s="178"/>
      <c r="AS42" s="178">
        <f>'2枚目'!AS42</f>
        <v>0</v>
      </c>
      <c r="AT42" s="178"/>
      <c r="AU42" s="178"/>
      <c r="AW42" s="47"/>
      <c r="AX42" s="47"/>
      <c r="AY42" s="47"/>
      <c r="AZ42" s="47"/>
      <c r="BA42" s="47"/>
      <c r="BB42" s="47"/>
      <c r="BC42" s="47"/>
    </row>
    <row r="43" spans="1:73" s="32" customFormat="1" ht="12.75" customHeight="1">
      <c r="A43" s="178"/>
      <c r="B43" s="178"/>
      <c r="C43" s="178"/>
      <c r="D43" s="178"/>
      <c r="E43" s="178"/>
      <c r="F43" s="178"/>
      <c r="G43" s="178"/>
      <c r="H43" s="178"/>
      <c r="I43" s="178"/>
      <c r="J43" s="178"/>
      <c r="K43" s="178"/>
      <c r="L43" s="178"/>
      <c r="M43" s="178"/>
      <c r="N43" s="178"/>
      <c r="O43" s="178"/>
      <c r="P43" s="178"/>
      <c r="Q43" s="178"/>
      <c r="R43" s="178"/>
      <c r="S43" s="178"/>
      <c r="T43" s="178"/>
      <c r="U43" s="178"/>
      <c r="V43" s="178"/>
      <c r="W43" s="178"/>
      <c r="X43" s="178"/>
      <c r="Y43" s="178"/>
      <c r="Z43" s="178"/>
      <c r="AA43" s="178"/>
      <c r="AB43" s="178"/>
      <c r="AC43" s="178"/>
      <c r="AD43" s="178"/>
      <c r="AE43" s="178"/>
      <c r="AF43" s="178"/>
      <c r="AG43" s="178"/>
      <c r="AH43" s="178"/>
      <c r="AI43" s="178"/>
      <c r="AJ43" s="178"/>
      <c r="AK43" s="178"/>
      <c r="AL43" s="178"/>
      <c r="AM43" s="178"/>
      <c r="AN43" s="178"/>
      <c r="AO43" s="178"/>
      <c r="AP43" s="178"/>
      <c r="AQ43" s="178"/>
      <c r="AR43" s="178"/>
      <c r="AS43" s="178"/>
      <c r="AT43" s="178"/>
      <c r="AU43" s="178"/>
      <c r="AW43" s="47"/>
      <c r="AX43" s="47"/>
      <c r="AY43" s="47"/>
      <c r="AZ43" s="47"/>
      <c r="BA43" s="47"/>
      <c r="BB43" s="47"/>
      <c r="BC43" s="47"/>
      <c r="BG43" s="43"/>
      <c r="BH43" s="43"/>
      <c r="BI43" s="43"/>
      <c r="BJ43" s="43"/>
      <c r="BK43" s="43"/>
      <c r="BL43" s="43"/>
      <c r="BM43" s="43"/>
      <c r="BN43" s="43"/>
      <c r="BO43" s="43"/>
      <c r="BP43" s="43"/>
      <c r="BQ43" s="43"/>
      <c r="BR43" s="43"/>
      <c r="BS43" s="43"/>
      <c r="BT43" s="43"/>
      <c r="BU43" s="43"/>
    </row>
    <row r="44" spans="1:73" s="32" customFormat="1" ht="12.75" customHeight="1">
      <c r="A44" s="178" t="str">
        <f>'2枚目'!A44</f>
        <v/>
      </c>
      <c r="B44" s="178"/>
      <c r="C44" s="178" t="str">
        <f>'2枚目'!C44</f>
        <v/>
      </c>
      <c r="D44" s="178"/>
      <c r="E44" s="178"/>
      <c r="F44" s="178">
        <f>'2枚目'!F44</f>
        <v>0</v>
      </c>
      <c r="G44" s="178"/>
      <c r="H44" s="178"/>
      <c r="I44" s="178">
        <f>'2枚目'!I44</f>
        <v>0</v>
      </c>
      <c r="J44" s="178"/>
      <c r="K44" s="178"/>
      <c r="L44" s="178">
        <f>'2枚目'!L44</f>
        <v>0</v>
      </c>
      <c r="M44" s="178"/>
      <c r="N44" s="178"/>
      <c r="O44" s="178">
        <f>'2枚目'!O44</f>
        <v>0</v>
      </c>
      <c r="P44" s="178"/>
      <c r="Q44" s="178"/>
      <c r="R44" s="178">
        <f>'2枚目'!R44</f>
        <v>0</v>
      </c>
      <c r="S44" s="178"/>
      <c r="T44" s="178"/>
      <c r="U44" s="178">
        <f>'2枚目'!U44</f>
        <v>0</v>
      </c>
      <c r="V44" s="178"/>
      <c r="W44" s="178"/>
      <c r="X44" s="178">
        <f>'2枚目'!X44</f>
        <v>0</v>
      </c>
      <c r="Y44" s="178"/>
      <c r="Z44" s="178"/>
      <c r="AA44" s="178">
        <f>'2枚目'!AA44</f>
        <v>0</v>
      </c>
      <c r="AB44" s="178"/>
      <c r="AC44" s="178"/>
      <c r="AD44" s="178">
        <f>'2枚目'!AD44</f>
        <v>0</v>
      </c>
      <c r="AE44" s="178"/>
      <c r="AF44" s="178"/>
      <c r="AG44" s="178">
        <f>'2枚目'!AG44</f>
        <v>0</v>
      </c>
      <c r="AH44" s="178"/>
      <c r="AI44" s="178"/>
      <c r="AJ44" s="178">
        <f>'2枚目'!AJ44</f>
        <v>0</v>
      </c>
      <c r="AK44" s="178"/>
      <c r="AL44" s="178"/>
      <c r="AM44" s="178">
        <f>'2枚目'!AM44</f>
        <v>0</v>
      </c>
      <c r="AN44" s="178"/>
      <c r="AO44" s="178"/>
      <c r="AP44" s="178">
        <f>'2枚目'!AP44</f>
        <v>0</v>
      </c>
      <c r="AQ44" s="178"/>
      <c r="AR44" s="178"/>
      <c r="AS44" s="178">
        <f>'2枚目'!AS44</f>
        <v>0</v>
      </c>
      <c r="AT44" s="178"/>
      <c r="AU44" s="178"/>
      <c r="AW44" s="47"/>
      <c r="AX44" s="47"/>
      <c r="AY44" s="47"/>
      <c r="AZ44" s="47"/>
      <c r="BA44" s="47"/>
      <c r="BB44" s="47"/>
      <c r="BC44" s="47"/>
      <c r="BP44" s="34"/>
      <c r="BQ44" s="34"/>
      <c r="BR44" s="34"/>
      <c r="BS44" s="34"/>
      <c r="BT44" s="34"/>
      <c r="BU44" s="34"/>
    </row>
    <row r="45" spans="1:73" s="32" customFormat="1" ht="12.75" customHeight="1">
      <c r="A45" s="178"/>
      <c r="B45" s="178"/>
      <c r="C45" s="178"/>
      <c r="D45" s="178"/>
      <c r="E45" s="178"/>
      <c r="F45" s="178"/>
      <c r="G45" s="178"/>
      <c r="H45" s="178"/>
      <c r="I45" s="178"/>
      <c r="J45" s="178"/>
      <c r="K45" s="178"/>
      <c r="L45" s="178"/>
      <c r="M45" s="178"/>
      <c r="N45" s="178"/>
      <c r="O45" s="178"/>
      <c r="P45" s="178"/>
      <c r="Q45" s="178"/>
      <c r="R45" s="178"/>
      <c r="S45" s="178"/>
      <c r="T45" s="178"/>
      <c r="U45" s="178"/>
      <c r="V45" s="178"/>
      <c r="W45" s="178"/>
      <c r="X45" s="178"/>
      <c r="Y45" s="178"/>
      <c r="Z45" s="178"/>
      <c r="AA45" s="178"/>
      <c r="AB45" s="178"/>
      <c r="AC45" s="178"/>
      <c r="AD45" s="178"/>
      <c r="AE45" s="178"/>
      <c r="AF45" s="178"/>
      <c r="AG45" s="178"/>
      <c r="AH45" s="178"/>
      <c r="AI45" s="178"/>
      <c r="AJ45" s="178"/>
      <c r="AK45" s="178"/>
      <c r="AL45" s="178"/>
      <c r="AM45" s="178"/>
      <c r="AN45" s="178"/>
      <c r="AO45" s="178"/>
      <c r="AP45" s="178"/>
      <c r="AQ45" s="178"/>
      <c r="AR45" s="178"/>
      <c r="AS45" s="178"/>
      <c r="AT45" s="178"/>
      <c r="AU45" s="178"/>
      <c r="AW45" s="34"/>
      <c r="AX45" s="34"/>
      <c r="AY45" s="34"/>
      <c r="AZ45" s="34"/>
      <c r="BA45" s="34"/>
      <c r="BB45" s="34"/>
      <c r="BC45" s="34"/>
      <c r="BP45" s="34"/>
      <c r="BQ45" s="34"/>
      <c r="BR45" s="34"/>
      <c r="BS45" s="34"/>
      <c r="BT45" s="34"/>
      <c r="BU45" s="34"/>
    </row>
    <row r="46" spans="1:73" s="32" customFormat="1" ht="12.75" customHeight="1">
      <c r="A46" s="178"/>
      <c r="B46" s="178"/>
      <c r="C46" s="178"/>
      <c r="D46" s="178"/>
      <c r="E46" s="178"/>
      <c r="F46" s="155">
        <f>'2枚目'!F46</f>
        <v>0</v>
      </c>
      <c r="G46" s="155"/>
      <c r="H46" s="155"/>
      <c r="I46" s="155">
        <f>'2枚目'!I46</f>
        <v>0</v>
      </c>
      <c r="J46" s="155"/>
      <c r="K46" s="155"/>
      <c r="L46" s="155">
        <f>'2枚目'!L46</f>
        <v>0</v>
      </c>
      <c r="M46" s="155"/>
      <c r="N46" s="155"/>
      <c r="O46" s="155">
        <f>'2枚目'!O46</f>
        <v>0</v>
      </c>
      <c r="P46" s="155"/>
      <c r="Q46" s="155"/>
      <c r="R46" s="155">
        <f>'2枚目'!R46</f>
        <v>0</v>
      </c>
      <c r="S46" s="155"/>
      <c r="T46" s="155"/>
      <c r="U46" s="155">
        <f>'2枚目'!U46</f>
        <v>0</v>
      </c>
      <c r="V46" s="155"/>
      <c r="W46" s="155"/>
      <c r="X46" s="155">
        <f>'2枚目'!X46</f>
        <v>0</v>
      </c>
      <c r="Y46" s="155"/>
      <c r="Z46" s="155"/>
      <c r="AA46" s="155">
        <f>'2枚目'!AA46</f>
        <v>0</v>
      </c>
      <c r="AB46" s="155"/>
      <c r="AC46" s="155"/>
      <c r="AD46" s="155">
        <f>'2枚目'!AD46</f>
        <v>0</v>
      </c>
      <c r="AE46" s="155"/>
      <c r="AF46" s="155"/>
      <c r="AG46" s="155">
        <f>'2枚目'!AG46</f>
        <v>0</v>
      </c>
      <c r="AH46" s="155"/>
      <c r="AI46" s="155"/>
      <c r="AJ46" s="155">
        <f>'2枚目'!AJ46</f>
        <v>0</v>
      </c>
      <c r="AK46" s="155"/>
      <c r="AL46" s="155"/>
      <c r="AM46" s="155">
        <f>'2枚目'!AM46</f>
        <v>0</v>
      </c>
      <c r="AN46" s="155"/>
      <c r="AO46" s="155"/>
      <c r="AP46" s="155">
        <f>'2枚目'!AP46</f>
        <v>0</v>
      </c>
      <c r="AQ46" s="155"/>
      <c r="AR46" s="155"/>
      <c r="AS46" s="155">
        <f>'2枚目'!AS46</f>
        <v>0</v>
      </c>
      <c r="AT46" s="155"/>
      <c r="AU46" s="155"/>
      <c r="AW46" s="34"/>
      <c r="AX46" s="34"/>
      <c r="AY46" s="34"/>
      <c r="AZ46" s="34"/>
      <c r="BA46" s="34"/>
      <c r="BB46" s="34"/>
      <c r="BC46" s="34"/>
    </row>
    <row r="47" spans="1:73" s="32" customFormat="1" ht="12.75" customHeight="1">
      <c r="A47" s="178"/>
      <c r="B47" s="178"/>
      <c r="C47" s="178"/>
      <c r="D47" s="178"/>
      <c r="E47" s="178"/>
      <c r="F47" s="155"/>
      <c r="G47" s="155"/>
      <c r="H47" s="155"/>
      <c r="I47" s="155"/>
      <c r="J47" s="155"/>
      <c r="K47" s="155"/>
      <c r="L47" s="155"/>
      <c r="M47" s="155"/>
      <c r="N47" s="155"/>
      <c r="O47" s="155"/>
      <c r="P47" s="155"/>
      <c r="Q47" s="155"/>
      <c r="R47" s="155"/>
      <c r="S47" s="155"/>
      <c r="T47" s="155"/>
      <c r="U47" s="155"/>
      <c r="V47" s="155"/>
      <c r="W47" s="155"/>
      <c r="X47" s="155"/>
      <c r="Y47" s="155"/>
      <c r="Z47" s="155"/>
      <c r="AA47" s="155"/>
      <c r="AB47" s="155"/>
      <c r="AC47" s="155"/>
      <c r="AD47" s="155"/>
      <c r="AE47" s="155"/>
      <c r="AF47" s="155"/>
      <c r="AG47" s="155"/>
      <c r="AH47" s="155"/>
      <c r="AI47" s="155"/>
      <c r="AJ47" s="155"/>
      <c r="AK47" s="155"/>
      <c r="AL47" s="155"/>
      <c r="AM47" s="155"/>
      <c r="AN47" s="155"/>
      <c r="AO47" s="155"/>
      <c r="AP47" s="155"/>
      <c r="AQ47" s="155"/>
      <c r="AR47" s="155"/>
      <c r="AS47" s="155"/>
      <c r="AT47" s="155"/>
      <c r="AU47" s="155"/>
    </row>
    <row r="48" spans="1:73" s="32" customFormat="1" ht="12.75" customHeight="1">
      <c r="A48" s="453"/>
      <c r="B48" s="453"/>
      <c r="C48" s="453"/>
      <c r="D48" s="453"/>
      <c r="E48" s="453"/>
      <c r="F48" s="178">
        <f>'2枚目'!F48</f>
        <v>0</v>
      </c>
      <c r="G48" s="178"/>
      <c r="H48" s="178"/>
      <c r="I48" s="454">
        <f>'2枚目'!I48</f>
        <v>0</v>
      </c>
      <c r="J48" s="454"/>
      <c r="K48" s="454"/>
      <c r="L48" s="454"/>
      <c r="M48" s="454"/>
      <c r="N48" s="454"/>
      <c r="O48" s="454"/>
      <c r="P48" s="454"/>
      <c r="Q48" s="32">
        <f>'2枚目'!Q48</f>
        <v>0</v>
      </c>
      <c r="R48" s="455">
        <f>'2枚目'!R48</f>
        <v>0</v>
      </c>
      <c r="S48" s="455"/>
      <c r="T48" s="455"/>
      <c r="U48" s="455"/>
      <c r="V48" s="455"/>
      <c r="W48" s="455"/>
      <c r="X48" s="455"/>
      <c r="Y48" s="455"/>
      <c r="Z48" s="32">
        <f>'2枚目'!Z48</f>
        <v>0</v>
      </c>
      <c r="AA48" s="455">
        <f>'2枚目'!AA48</f>
        <v>0</v>
      </c>
      <c r="AB48" s="455"/>
      <c r="AC48" s="455"/>
      <c r="AD48" s="455"/>
      <c r="AE48" s="455"/>
      <c r="AF48" s="455"/>
      <c r="AG48" s="455"/>
      <c r="AH48" s="455"/>
      <c r="AI48" s="32">
        <f>'2枚目'!AI48</f>
        <v>0</v>
      </c>
      <c r="AJ48" s="455">
        <f>'2枚目'!AJ48</f>
        <v>0</v>
      </c>
      <c r="AK48" s="455"/>
      <c r="AL48" s="455"/>
      <c r="AM48" s="455"/>
      <c r="AN48" s="455"/>
      <c r="AO48" s="32">
        <f>'2枚目'!AO48</f>
        <v>0</v>
      </c>
      <c r="AP48" s="455">
        <f>'2枚目'!AP48</f>
        <v>0</v>
      </c>
      <c r="AQ48" s="455"/>
      <c r="AR48" s="455"/>
      <c r="AS48" s="455"/>
      <c r="AT48" s="455"/>
      <c r="AU48" s="32">
        <f>'2枚目'!AU48</f>
        <v>0</v>
      </c>
    </row>
    <row r="49" spans="1:73" s="32" customFormat="1" ht="12.75" customHeight="1">
      <c r="A49" s="453"/>
      <c r="B49" s="453"/>
      <c r="C49" s="453"/>
      <c r="D49" s="453"/>
      <c r="E49" s="453"/>
      <c r="F49" s="178"/>
      <c r="G49" s="178"/>
      <c r="H49" s="178"/>
      <c r="I49" s="454"/>
      <c r="J49" s="454"/>
      <c r="K49" s="454"/>
      <c r="L49" s="454"/>
      <c r="M49" s="454"/>
      <c r="N49" s="454"/>
      <c r="O49" s="454"/>
      <c r="P49" s="454"/>
      <c r="Q49" s="39"/>
      <c r="R49" s="455"/>
      <c r="S49" s="455"/>
      <c r="T49" s="455"/>
      <c r="U49" s="455"/>
      <c r="V49" s="455"/>
      <c r="W49" s="455"/>
      <c r="X49" s="455"/>
      <c r="Y49" s="455"/>
      <c r="Z49" s="39"/>
      <c r="AA49" s="455"/>
      <c r="AB49" s="455"/>
      <c r="AC49" s="455"/>
      <c r="AD49" s="455"/>
      <c r="AE49" s="455"/>
      <c r="AF49" s="455"/>
      <c r="AG49" s="455"/>
      <c r="AH49" s="455"/>
      <c r="AI49" s="39"/>
      <c r="AJ49" s="455"/>
      <c r="AK49" s="455"/>
      <c r="AL49" s="455"/>
      <c r="AM49" s="455"/>
      <c r="AN49" s="455"/>
      <c r="AO49" s="39"/>
      <c r="AP49" s="455"/>
      <c r="AQ49" s="455"/>
      <c r="AR49" s="455"/>
      <c r="AS49" s="455"/>
      <c r="AT49" s="455"/>
      <c r="AU49" s="39"/>
    </row>
    <row r="50" spans="1:73" s="32" customFormat="1" ht="12.75" customHeight="1">
      <c r="BB50" s="37"/>
      <c r="BC50" s="37"/>
      <c r="BD50" s="37"/>
      <c r="BE50" s="37"/>
      <c r="BF50" s="37"/>
      <c r="BJ50" s="37"/>
      <c r="BK50" s="37"/>
      <c r="BL50" s="37"/>
      <c r="BM50" s="37"/>
      <c r="BN50" s="37"/>
      <c r="BO50" s="37"/>
      <c r="BP50" s="37"/>
      <c r="BQ50" s="37"/>
      <c r="BR50" s="37"/>
      <c r="BS50" s="37"/>
      <c r="BT50" s="37"/>
      <c r="BU50" s="37"/>
    </row>
    <row r="51" spans="1:73" s="32" customFormat="1" ht="12.75" customHeight="1">
      <c r="B51" s="34"/>
      <c r="AC51" s="83"/>
      <c r="AD51" s="83"/>
      <c r="AE51" s="83"/>
      <c r="AF51" s="83"/>
      <c r="AG51" s="83"/>
      <c r="AH51" s="83"/>
      <c r="AI51" s="83"/>
      <c r="AJ51" s="83"/>
      <c r="AK51" s="175">
        <f>I48+R48+AA48+AJ48+AP48</f>
        <v>0</v>
      </c>
      <c r="AL51" s="175"/>
      <c r="AM51" s="175"/>
      <c r="AN51" s="175"/>
      <c r="AO51" s="175"/>
      <c r="AP51" s="175"/>
      <c r="AQ51" s="175"/>
      <c r="AR51" s="175"/>
      <c r="AS51" s="175"/>
      <c r="AT51" s="185"/>
      <c r="AU51" s="185"/>
      <c r="BM51" s="37"/>
      <c r="BN51" s="37"/>
      <c r="BO51" s="37"/>
      <c r="BP51" s="37"/>
      <c r="BQ51" s="37"/>
      <c r="BR51" s="37"/>
      <c r="BS51" s="37"/>
      <c r="BT51" s="37"/>
      <c r="BU51" s="37"/>
    </row>
    <row r="52" spans="1:73" s="32" customFormat="1" ht="3.75" customHeight="1">
      <c r="B52" s="34"/>
      <c r="AC52" s="83"/>
      <c r="AD52" s="83"/>
      <c r="AE52" s="83"/>
      <c r="AF52" s="83"/>
      <c r="AG52" s="83"/>
      <c r="AH52" s="83"/>
      <c r="AI52" s="83"/>
      <c r="AJ52" s="83"/>
      <c r="AK52" s="175"/>
      <c r="AL52" s="175"/>
      <c r="AM52" s="175"/>
      <c r="AN52" s="175"/>
      <c r="AO52" s="175"/>
      <c r="AP52" s="175"/>
      <c r="AQ52" s="175"/>
      <c r="AR52" s="175"/>
      <c r="AS52" s="175"/>
      <c r="AT52" s="185"/>
      <c r="AU52" s="185"/>
    </row>
    <row r="53" spans="1:73" s="32" customFormat="1" ht="13.5">
      <c r="B53" s="34"/>
      <c r="AC53" s="83"/>
      <c r="AD53" s="83"/>
      <c r="AE53" s="83"/>
      <c r="AF53" s="83"/>
      <c r="AG53" s="83"/>
      <c r="AH53" s="83"/>
      <c r="AI53" s="83"/>
      <c r="AJ53" s="83"/>
      <c r="AK53" s="175"/>
      <c r="AL53" s="175"/>
      <c r="AM53" s="175"/>
      <c r="AN53" s="175"/>
      <c r="AO53" s="175"/>
      <c r="AP53" s="175"/>
      <c r="AQ53" s="175"/>
      <c r="AR53" s="175"/>
      <c r="AS53" s="175"/>
      <c r="AT53" s="185"/>
      <c r="AU53" s="185"/>
    </row>
    <row r="54" spans="1:73" s="32" customFormat="1" ht="3.75" customHeight="1">
      <c r="B54" s="34"/>
      <c r="AC54" s="73"/>
      <c r="AD54" s="44"/>
      <c r="AE54" s="44"/>
      <c r="AF54" s="44"/>
      <c r="AG54" s="44"/>
      <c r="AH54" s="44"/>
      <c r="AI54" s="44"/>
      <c r="AJ54" s="44"/>
      <c r="AK54" s="53"/>
      <c r="AL54" s="53"/>
      <c r="AM54" s="53"/>
      <c r="AN54" s="53"/>
      <c r="AO54" s="53"/>
      <c r="AP54" s="53"/>
      <c r="AQ54" s="53"/>
      <c r="AR54" s="53"/>
      <c r="AS54" s="53"/>
      <c r="AT54" s="54"/>
      <c r="AU54" s="54"/>
    </row>
    <row r="55" spans="1:73" s="32" customFormat="1" ht="12.75" customHeight="1">
      <c r="AD55" s="449"/>
      <c r="AE55" s="449"/>
      <c r="AF55" s="449"/>
      <c r="AG55" s="449"/>
      <c r="AH55" s="449"/>
      <c r="AI55" s="449"/>
      <c r="AJ55" s="178"/>
      <c r="AK55" s="178"/>
      <c r="AL55" s="450"/>
      <c r="AM55" s="450"/>
      <c r="AN55" s="450"/>
      <c r="AO55" s="178"/>
      <c r="AP55" s="178"/>
      <c r="AQ55" s="449"/>
      <c r="AR55" s="449"/>
      <c r="AS55" s="449"/>
      <c r="AT55" s="178"/>
      <c r="AU55" s="178"/>
      <c r="BB55" s="37"/>
      <c r="BC55" s="37"/>
      <c r="BD55" s="37"/>
      <c r="BE55" s="37"/>
      <c r="BF55" s="37"/>
      <c r="BJ55" s="37"/>
      <c r="BK55" s="37"/>
      <c r="BL55" s="37"/>
      <c r="BM55" s="37"/>
      <c r="BN55" s="37"/>
      <c r="BO55" s="37"/>
      <c r="BP55" s="37"/>
      <c r="BQ55" s="37"/>
      <c r="BR55" s="37"/>
      <c r="BS55" s="37"/>
      <c r="BT55" s="37"/>
      <c r="BU55" s="37"/>
    </row>
    <row r="56" spans="1:73" s="32" customFormat="1" ht="12.75" customHeight="1">
      <c r="B56" s="447">
        <f>AI9</f>
        <v>0</v>
      </c>
      <c r="C56" s="447"/>
      <c r="D56" s="447"/>
      <c r="E56" s="447"/>
      <c r="F56" s="447"/>
      <c r="G56" s="447"/>
      <c r="H56" s="447"/>
      <c r="I56" s="447"/>
      <c r="J56" s="447"/>
      <c r="K56" s="447"/>
      <c r="L56" s="447"/>
      <c r="M56" s="447"/>
      <c r="N56" s="447"/>
      <c r="O56" s="447"/>
      <c r="P56" s="452"/>
      <c r="Q56" s="452"/>
      <c r="AD56" s="449"/>
      <c r="AE56" s="449"/>
      <c r="AF56" s="449"/>
      <c r="AG56" s="449"/>
      <c r="AH56" s="449"/>
      <c r="AI56" s="449"/>
      <c r="AJ56" s="178"/>
      <c r="AK56" s="178"/>
      <c r="AL56" s="450"/>
      <c r="AM56" s="450"/>
      <c r="AN56" s="450"/>
      <c r="AO56" s="178"/>
      <c r="AP56" s="178"/>
      <c r="AQ56" s="449"/>
      <c r="AR56" s="449"/>
      <c r="AS56" s="449"/>
      <c r="AT56" s="178"/>
      <c r="AU56" s="178"/>
      <c r="BB56" s="37"/>
      <c r="BC56" s="37"/>
      <c r="BD56" s="37"/>
      <c r="BE56" s="37"/>
      <c r="BF56" s="37"/>
      <c r="BM56" s="37"/>
      <c r="BN56" s="37"/>
      <c r="BO56" s="37"/>
      <c r="BP56" s="37"/>
      <c r="BQ56" s="37"/>
      <c r="BR56" s="37"/>
      <c r="BS56" s="37"/>
      <c r="BT56" s="37"/>
      <c r="BU56" s="37"/>
    </row>
    <row r="57" spans="1:73" s="32" customFormat="1" ht="3.75" customHeight="1">
      <c r="B57" s="447"/>
      <c r="C57" s="447"/>
      <c r="D57" s="447"/>
      <c r="E57" s="447"/>
      <c r="F57" s="447"/>
      <c r="G57" s="447"/>
      <c r="H57" s="447"/>
      <c r="I57" s="447"/>
      <c r="J57" s="447"/>
      <c r="K57" s="447"/>
      <c r="L57" s="447"/>
      <c r="M57" s="447"/>
      <c r="N57" s="447"/>
      <c r="O57" s="447"/>
      <c r="P57" s="452"/>
      <c r="Q57" s="452"/>
      <c r="AC57" s="73"/>
      <c r="AD57" s="73"/>
      <c r="AE57" s="73"/>
      <c r="AF57" s="73"/>
      <c r="AG57" s="51"/>
      <c r="AH57" s="51"/>
      <c r="AI57" s="73"/>
      <c r="AJ57" s="73"/>
      <c r="AK57" s="51"/>
      <c r="AL57" s="51"/>
      <c r="AM57" s="73"/>
      <c r="AN57" s="73"/>
      <c r="AO57" s="51"/>
      <c r="AP57" s="51"/>
    </row>
    <row r="58" spans="1:73" s="32" customFormat="1" ht="12.75" customHeight="1">
      <c r="B58" s="447"/>
      <c r="C58" s="447"/>
      <c r="D58" s="447"/>
      <c r="E58" s="447"/>
      <c r="F58" s="447"/>
      <c r="G58" s="447"/>
      <c r="H58" s="447"/>
      <c r="I58" s="447"/>
      <c r="J58" s="447"/>
      <c r="K58" s="447"/>
      <c r="L58" s="447"/>
      <c r="M58" s="447"/>
      <c r="N58" s="447"/>
      <c r="O58" s="447"/>
      <c r="P58" s="452"/>
      <c r="Q58" s="452"/>
      <c r="R58" s="51"/>
      <c r="S58" s="51"/>
      <c r="T58" s="51"/>
      <c r="U58" s="51"/>
      <c r="Y58" s="48"/>
      <c r="Z58" s="48"/>
      <c r="AA58" s="451"/>
      <c r="AB58" s="451"/>
      <c r="AC58" s="451"/>
      <c r="AD58" s="451"/>
      <c r="AE58" s="451"/>
      <c r="AF58" s="451"/>
      <c r="AG58" s="451"/>
      <c r="AH58" s="451"/>
      <c r="AI58" s="451"/>
      <c r="AJ58" s="451"/>
      <c r="AK58" s="451"/>
      <c r="AL58" s="451"/>
      <c r="AM58" s="451"/>
      <c r="AN58" s="451"/>
      <c r="AO58" s="451"/>
      <c r="AP58" s="451"/>
      <c r="AQ58" s="451"/>
      <c r="AR58" s="451"/>
      <c r="AS58" s="451"/>
      <c r="AT58" s="451"/>
      <c r="AU58" s="451"/>
    </row>
    <row r="59" spans="1:73" s="32" customFormat="1" ht="12.75" customHeight="1">
      <c r="B59" s="51"/>
      <c r="C59" s="51"/>
      <c r="D59" s="51"/>
      <c r="E59" s="51"/>
      <c r="F59" s="51"/>
      <c r="G59" s="51"/>
      <c r="H59" s="51"/>
      <c r="I59" s="51"/>
      <c r="J59" s="51"/>
      <c r="K59" s="51"/>
      <c r="L59" s="51"/>
      <c r="M59" s="51"/>
      <c r="N59" s="51"/>
      <c r="O59" s="51"/>
      <c r="P59" s="51"/>
      <c r="Q59" s="51"/>
      <c r="R59" s="51"/>
      <c r="S59" s="51"/>
      <c r="T59" s="51"/>
      <c r="U59" s="51"/>
      <c r="Y59" s="48"/>
      <c r="Z59" s="48"/>
      <c r="AA59" s="451"/>
      <c r="AB59" s="451"/>
      <c r="AC59" s="451"/>
      <c r="AD59" s="451"/>
      <c r="AE59" s="451"/>
      <c r="AF59" s="451"/>
      <c r="AG59" s="451"/>
      <c r="AH59" s="451"/>
      <c r="AI59" s="451"/>
      <c r="AJ59" s="451"/>
      <c r="AK59" s="451"/>
      <c r="AL59" s="451"/>
      <c r="AM59" s="451"/>
      <c r="AN59" s="451"/>
      <c r="AO59" s="451"/>
      <c r="AP59" s="451"/>
      <c r="AQ59" s="451"/>
      <c r="AR59" s="451"/>
      <c r="AS59" s="451"/>
      <c r="AT59" s="451"/>
      <c r="AU59" s="451"/>
    </row>
    <row r="60" spans="1:73" s="32" customFormat="1" ht="12.75" customHeight="1">
      <c r="AA60" s="451"/>
      <c r="AB60" s="451"/>
      <c r="AC60" s="451"/>
      <c r="AD60" s="451"/>
      <c r="AE60" s="451"/>
      <c r="AF60" s="451"/>
      <c r="AG60" s="451"/>
      <c r="AH60" s="451"/>
      <c r="AI60" s="451"/>
      <c r="AJ60" s="451"/>
      <c r="AK60" s="451"/>
      <c r="AL60" s="451"/>
      <c r="AM60" s="451"/>
      <c r="AN60" s="451"/>
      <c r="AO60" s="451"/>
      <c r="AP60" s="451"/>
      <c r="AQ60" s="451"/>
      <c r="AR60" s="451"/>
      <c r="AS60" s="451"/>
      <c r="AT60" s="451"/>
      <c r="AU60" s="451"/>
    </row>
    <row r="61" spans="1:73" s="32" customFormat="1" ht="12.75" customHeight="1">
      <c r="A61" s="49"/>
      <c r="B61" s="448"/>
      <c r="C61" s="448"/>
      <c r="D61" s="448"/>
      <c r="E61" s="448"/>
      <c r="F61" s="448"/>
      <c r="G61" s="448"/>
      <c r="H61" s="448"/>
      <c r="I61" s="448"/>
      <c r="J61" s="448"/>
      <c r="K61" s="448"/>
      <c r="L61" s="448"/>
      <c r="M61" s="448"/>
      <c r="N61" s="448"/>
      <c r="O61" s="448"/>
      <c r="P61" s="448"/>
      <c r="Q61" s="448"/>
      <c r="R61" s="448"/>
      <c r="S61" s="448"/>
      <c r="T61" s="448"/>
      <c r="U61" s="448"/>
      <c r="V61" s="448"/>
      <c r="W61" s="448"/>
      <c r="X61" s="448"/>
      <c r="Y61" s="448"/>
      <c r="Z61" s="448"/>
      <c r="AA61" s="448"/>
      <c r="AB61" s="448"/>
      <c r="AC61" s="448"/>
    </row>
    <row r="62" spans="1:73" s="32" customFormat="1" ht="12.75" customHeight="1">
      <c r="A62" s="49"/>
      <c r="B62" s="448"/>
      <c r="C62" s="448"/>
      <c r="D62" s="448"/>
      <c r="E62" s="448"/>
      <c r="F62" s="448"/>
      <c r="G62" s="448"/>
      <c r="H62" s="448"/>
      <c r="I62" s="448"/>
      <c r="J62" s="448"/>
      <c r="K62" s="448"/>
      <c r="L62" s="448"/>
      <c r="M62" s="448"/>
      <c r="N62" s="448"/>
      <c r="O62" s="448"/>
      <c r="P62" s="448"/>
      <c r="Q62" s="448"/>
      <c r="R62" s="448"/>
      <c r="S62" s="448"/>
      <c r="T62" s="448"/>
      <c r="U62" s="448"/>
      <c r="V62" s="448"/>
      <c r="W62" s="448"/>
      <c r="X62" s="448"/>
      <c r="Y62" s="448"/>
      <c r="Z62" s="448"/>
      <c r="AA62" s="448"/>
      <c r="AB62" s="448"/>
      <c r="AC62" s="448"/>
    </row>
    <row r="63" spans="1:73" s="32" customFormat="1" ht="12.75" customHeight="1">
      <c r="A63" s="49"/>
      <c r="B63" s="448"/>
      <c r="C63" s="448"/>
      <c r="D63" s="448"/>
      <c r="E63" s="448"/>
      <c r="F63" s="448"/>
      <c r="G63" s="448"/>
      <c r="H63" s="448"/>
      <c r="I63" s="448"/>
      <c r="J63" s="448"/>
      <c r="K63" s="448"/>
      <c r="L63" s="448"/>
      <c r="M63" s="448"/>
      <c r="N63" s="448"/>
      <c r="O63" s="448"/>
      <c r="P63" s="448"/>
      <c r="Q63" s="448"/>
      <c r="R63" s="448"/>
      <c r="S63" s="448"/>
      <c r="T63" s="448"/>
      <c r="U63" s="448"/>
      <c r="V63" s="448"/>
      <c r="W63" s="448"/>
      <c r="X63" s="448"/>
      <c r="Y63" s="448"/>
      <c r="Z63" s="448"/>
      <c r="AA63" s="448"/>
      <c r="AB63" s="448"/>
      <c r="AC63" s="448"/>
    </row>
    <row r="64" spans="1:73" s="32" customFormat="1" ht="12.75" customHeight="1">
      <c r="A64" s="49"/>
      <c r="B64" s="448"/>
      <c r="C64" s="448"/>
      <c r="D64" s="448"/>
      <c r="E64" s="448"/>
      <c r="F64" s="448"/>
      <c r="G64" s="448"/>
      <c r="H64" s="448"/>
      <c r="I64" s="448"/>
      <c r="J64" s="448"/>
      <c r="K64" s="448"/>
      <c r="L64" s="448"/>
      <c r="M64" s="448"/>
      <c r="N64" s="448"/>
      <c r="O64" s="448"/>
      <c r="P64" s="448"/>
      <c r="Q64" s="448"/>
      <c r="R64" s="448"/>
      <c r="S64" s="448"/>
      <c r="T64" s="448"/>
      <c r="U64" s="448"/>
      <c r="V64" s="448"/>
      <c r="W64" s="448"/>
      <c r="X64" s="448"/>
      <c r="Y64" s="448"/>
      <c r="Z64" s="448"/>
      <c r="AA64" s="448"/>
      <c r="AB64" s="448"/>
      <c r="AC64" s="448"/>
    </row>
    <row r="65" spans="1:47" s="32" customFormat="1" ht="12">
      <c r="D65" s="37"/>
      <c r="E65" s="37"/>
      <c r="F65" s="37"/>
      <c r="G65" s="37"/>
      <c r="K65" s="38"/>
      <c r="L65" s="38"/>
      <c r="M65" s="38"/>
      <c r="N65" s="38"/>
      <c r="O65" s="38"/>
      <c r="P65" s="38"/>
      <c r="Q65" s="38"/>
      <c r="R65" s="38"/>
      <c r="T65" s="38"/>
      <c r="U65" s="38"/>
      <c r="V65" s="38"/>
      <c r="W65" s="38"/>
      <c r="X65" s="38"/>
      <c r="Y65" s="38"/>
      <c r="Z65" s="38"/>
      <c r="AA65" s="38"/>
      <c r="AC65" s="38"/>
      <c r="AD65" s="38"/>
      <c r="AE65" s="38"/>
      <c r="AF65" s="38"/>
      <c r="AG65" s="38"/>
      <c r="AI65" s="38"/>
      <c r="AJ65" s="38"/>
      <c r="AK65" s="38"/>
      <c r="AM65" s="38"/>
      <c r="AN65" s="38"/>
      <c r="AO65" s="38"/>
    </row>
    <row r="66" spans="1:47" s="32" customFormat="1" ht="12.75" customHeight="1">
      <c r="A66" s="445"/>
      <c r="B66" s="445"/>
      <c r="C66" s="445"/>
      <c r="D66" s="445"/>
      <c r="E66" s="445"/>
      <c r="F66" s="445"/>
      <c r="G66" s="445"/>
      <c r="H66" s="445"/>
      <c r="I66" s="445"/>
      <c r="J66" s="445"/>
      <c r="K66" s="445"/>
      <c r="L66" s="445"/>
      <c r="M66" s="445"/>
      <c r="N66" s="445"/>
      <c r="O66" s="445"/>
      <c r="P66" s="445"/>
      <c r="Q66" s="445"/>
      <c r="R66" s="445"/>
      <c r="S66" s="445"/>
      <c r="T66" s="445"/>
      <c r="U66" s="445"/>
      <c r="V66" s="445"/>
      <c r="W66" s="445"/>
      <c r="X66" s="445"/>
      <c r="Y66" s="445"/>
      <c r="Z66" s="445"/>
      <c r="AA66" s="445"/>
      <c r="AB66" s="445"/>
      <c r="AC66" s="445"/>
      <c r="AD66" s="445"/>
      <c r="AE66" s="445"/>
      <c r="AF66" s="445"/>
      <c r="AG66" s="445"/>
      <c r="AH66" s="445"/>
      <c r="AI66" s="445"/>
      <c r="AJ66" s="445"/>
      <c r="AK66" s="445"/>
      <c r="AL66" s="445"/>
      <c r="AM66" s="445"/>
      <c r="AN66" s="445"/>
      <c r="AO66" s="445"/>
      <c r="AP66" s="445"/>
      <c r="AQ66" s="445"/>
      <c r="AR66" s="445"/>
      <c r="AS66" s="445"/>
      <c r="AT66" s="445"/>
      <c r="AU66" s="445"/>
    </row>
    <row r="67" spans="1:47" s="32" customFormat="1" ht="12.75" customHeight="1">
      <c r="A67" s="446"/>
      <c r="B67" s="446"/>
      <c r="C67" s="446"/>
      <c r="D67" s="446"/>
      <c r="E67" s="446"/>
      <c r="F67" s="446"/>
      <c r="G67" s="446"/>
      <c r="H67" s="446"/>
      <c r="I67" s="446"/>
      <c r="J67" s="446"/>
      <c r="K67" s="446"/>
      <c r="L67" s="446"/>
      <c r="M67" s="446"/>
      <c r="N67" s="446"/>
      <c r="O67" s="446"/>
      <c r="P67" s="446"/>
      <c r="Q67" s="446"/>
      <c r="R67" s="446"/>
      <c r="S67" s="446"/>
      <c r="T67" s="446"/>
      <c r="U67" s="446"/>
      <c r="V67" s="446"/>
      <c r="W67" s="446"/>
      <c r="X67" s="446"/>
      <c r="Y67" s="446"/>
      <c r="Z67" s="446"/>
      <c r="AA67" s="446"/>
      <c r="AB67" s="446"/>
      <c r="AC67" s="446"/>
      <c r="AD67" s="446"/>
      <c r="AE67" s="446"/>
      <c r="AF67" s="446"/>
      <c r="AG67" s="446"/>
      <c r="AH67" s="446"/>
      <c r="AI67" s="446"/>
      <c r="AJ67" s="446"/>
      <c r="AK67" s="446"/>
      <c r="AL67" s="446"/>
      <c r="AM67" s="446"/>
      <c r="AN67" s="446"/>
      <c r="AO67" s="446"/>
      <c r="AP67" s="446"/>
      <c r="AQ67" s="446"/>
      <c r="AR67" s="446"/>
      <c r="AS67" s="446"/>
      <c r="AT67" s="446"/>
      <c r="AU67" s="446"/>
    </row>
    <row r="68" spans="1:47" s="32" customFormat="1" ht="12.75" customHeight="1">
      <c r="A68" s="446"/>
      <c r="B68" s="446"/>
      <c r="C68" s="446"/>
      <c r="D68" s="446"/>
      <c r="E68" s="446"/>
      <c r="F68" s="446"/>
      <c r="G68" s="446"/>
      <c r="H68" s="446"/>
      <c r="I68" s="446"/>
      <c r="J68" s="446"/>
      <c r="K68" s="446"/>
      <c r="L68" s="446"/>
      <c r="M68" s="446"/>
      <c r="N68" s="446"/>
      <c r="O68" s="446"/>
      <c r="P68" s="446"/>
      <c r="Q68" s="446"/>
      <c r="R68" s="446"/>
      <c r="S68" s="446"/>
      <c r="T68" s="446"/>
      <c r="U68" s="446"/>
      <c r="V68" s="446"/>
      <c r="W68" s="446"/>
      <c r="X68" s="446"/>
      <c r="Y68" s="446"/>
      <c r="Z68" s="446"/>
      <c r="AA68" s="446"/>
      <c r="AB68" s="446"/>
      <c r="AC68" s="446"/>
      <c r="AD68" s="446"/>
      <c r="AE68" s="446"/>
      <c r="AF68" s="446"/>
      <c r="AG68" s="446"/>
      <c r="AH68" s="446"/>
      <c r="AI68" s="446"/>
      <c r="AJ68" s="446"/>
      <c r="AK68" s="446"/>
      <c r="AL68" s="446"/>
      <c r="AM68" s="446"/>
      <c r="AN68" s="446"/>
      <c r="AO68" s="446"/>
      <c r="AP68" s="446"/>
      <c r="AQ68" s="446"/>
      <c r="AR68" s="446"/>
      <c r="AS68" s="446"/>
      <c r="AT68" s="446"/>
      <c r="AU68" s="446"/>
    </row>
    <row r="69" spans="1:47" s="32" customFormat="1" ht="13.5" customHeight="1">
      <c r="A69" s="446"/>
      <c r="B69" s="446"/>
      <c r="C69" s="446"/>
      <c r="D69" s="446"/>
      <c r="E69" s="446"/>
      <c r="F69" s="446"/>
      <c r="G69" s="446"/>
      <c r="H69" s="446"/>
      <c r="I69" s="446"/>
      <c r="J69" s="446"/>
      <c r="K69" s="446"/>
      <c r="L69" s="446"/>
      <c r="M69" s="446"/>
      <c r="N69" s="446"/>
      <c r="O69" s="446"/>
      <c r="P69" s="446"/>
      <c r="Q69" s="446"/>
      <c r="R69" s="446"/>
      <c r="S69" s="446"/>
      <c r="T69" s="446"/>
      <c r="U69" s="446"/>
      <c r="V69" s="446"/>
      <c r="W69" s="446"/>
      <c r="X69" s="446"/>
      <c r="Y69" s="446"/>
      <c r="Z69" s="446"/>
      <c r="AA69" s="446"/>
      <c r="AB69" s="446"/>
      <c r="AC69" s="446"/>
      <c r="AD69" s="446"/>
      <c r="AE69" s="446"/>
      <c r="AF69" s="446"/>
      <c r="AG69" s="446"/>
      <c r="AH69" s="446"/>
      <c r="AI69" s="446"/>
      <c r="AJ69" s="446"/>
      <c r="AK69" s="446"/>
      <c r="AL69" s="446"/>
      <c r="AM69" s="446"/>
      <c r="AN69" s="446"/>
      <c r="AO69" s="446"/>
      <c r="AP69" s="446"/>
      <c r="AQ69" s="446"/>
      <c r="AR69" s="446"/>
      <c r="AS69" s="446"/>
      <c r="AT69" s="446"/>
      <c r="AU69" s="446"/>
    </row>
    <row r="70" spans="1:47" s="32" customFormat="1" ht="13.5" customHeight="1">
      <c r="A70" s="446"/>
      <c r="B70" s="446"/>
      <c r="C70" s="446"/>
      <c r="D70" s="446"/>
      <c r="E70" s="446"/>
      <c r="F70" s="446"/>
      <c r="G70" s="446"/>
      <c r="H70" s="446"/>
      <c r="I70" s="446"/>
      <c r="J70" s="446"/>
      <c r="K70" s="446"/>
      <c r="L70" s="446"/>
      <c r="M70" s="446"/>
      <c r="N70" s="446"/>
      <c r="O70" s="446"/>
      <c r="P70" s="446"/>
      <c r="Q70" s="446"/>
      <c r="R70" s="446"/>
      <c r="S70" s="446"/>
      <c r="T70" s="446"/>
      <c r="U70" s="446"/>
      <c r="V70" s="446"/>
      <c r="W70" s="446"/>
      <c r="X70" s="446"/>
      <c r="Y70" s="446"/>
      <c r="Z70" s="446"/>
      <c r="AA70" s="446"/>
      <c r="AB70" s="446"/>
      <c r="AC70" s="446"/>
      <c r="AD70" s="446"/>
      <c r="AE70" s="446"/>
      <c r="AF70" s="446"/>
      <c r="AG70" s="446"/>
      <c r="AH70" s="446"/>
      <c r="AI70" s="446"/>
      <c r="AJ70" s="446"/>
      <c r="AK70" s="446"/>
      <c r="AL70" s="446"/>
      <c r="AM70" s="446"/>
      <c r="AN70" s="446"/>
      <c r="AO70" s="446"/>
      <c r="AP70" s="446"/>
      <c r="AQ70" s="446"/>
      <c r="AR70" s="446"/>
      <c r="AS70" s="446"/>
      <c r="AT70" s="446"/>
      <c r="AU70" s="446"/>
    </row>
    <row r="71" spans="1:47" s="32" customFormat="1" ht="11.25" customHeight="1">
      <c r="A71" s="49"/>
      <c r="B71" s="49"/>
      <c r="C71" s="49"/>
      <c r="D71" s="49"/>
      <c r="E71" s="49"/>
      <c r="F71" s="49"/>
      <c r="G71" s="49"/>
      <c r="H71" s="49"/>
      <c r="I71" s="49"/>
      <c r="J71" s="49"/>
      <c r="K71" s="49"/>
      <c r="L71" s="49"/>
      <c r="M71" s="49"/>
      <c r="N71" s="49"/>
      <c r="O71" s="49"/>
      <c r="P71" s="49"/>
      <c r="Q71" s="49"/>
      <c r="R71" s="49"/>
      <c r="S71" s="49"/>
      <c r="T71" s="49"/>
      <c r="U71" s="49"/>
      <c r="V71" s="49"/>
      <c r="W71" s="49"/>
      <c r="X71" s="49"/>
      <c r="Y71" s="49"/>
      <c r="Z71" s="49"/>
      <c r="AA71" s="49"/>
      <c r="AB71" s="49"/>
      <c r="AC71" s="49"/>
      <c r="AD71" s="49"/>
      <c r="AE71" s="49"/>
      <c r="AF71" s="49"/>
      <c r="AG71" s="49"/>
      <c r="AH71" s="49"/>
      <c r="AI71" s="49"/>
      <c r="AJ71" s="49"/>
      <c r="AK71" s="49"/>
      <c r="AL71" s="49"/>
      <c r="AM71" s="49"/>
      <c r="AN71" s="49"/>
      <c r="AO71" s="49"/>
      <c r="AP71" s="49"/>
      <c r="AQ71" s="49"/>
      <c r="AR71" s="49"/>
      <c r="AS71" s="444"/>
      <c r="AT71" s="444"/>
      <c r="AU71" s="444"/>
    </row>
    <row r="72" spans="1:47" s="32" customFormat="1" ht="11.25" customHeight="1"/>
    <row r="73" spans="1:47" s="32" customFormat="1" ht="11.25" customHeight="1"/>
    <row r="74" spans="1:47" s="32" customFormat="1" ht="11.25" customHeight="1"/>
    <row r="75" spans="1:47" s="32" customFormat="1" ht="11.25" customHeight="1"/>
    <row r="76" spans="1:47" s="32" customFormat="1" ht="11.25" customHeight="1"/>
    <row r="77" spans="1:47" s="32" customFormat="1" ht="11.25" customHeight="1"/>
    <row r="78" spans="1:47" s="32" customFormat="1" ht="11.25" customHeight="1"/>
    <row r="79" spans="1:47" s="32" customFormat="1" ht="11.25" customHeight="1"/>
    <row r="80" spans="1:47" s="32" customFormat="1" ht="11.25" customHeight="1"/>
    <row r="81" s="32" customFormat="1" ht="11.25" customHeight="1"/>
    <row r="82" s="32" customFormat="1" ht="11.25" customHeight="1"/>
    <row r="83" s="32" customFormat="1" ht="11.25" customHeight="1"/>
    <row r="84" s="32" customFormat="1" ht="11.25" customHeight="1"/>
    <row r="85" s="32" customFormat="1" ht="11.25" customHeight="1"/>
    <row r="86" s="32" customFormat="1" ht="11.25" customHeight="1"/>
    <row r="87" s="32" customFormat="1" ht="11.25" customHeight="1"/>
    <row r="88" s="32" customFormat="1" ht="11.25" customHeight="1"/>
    <row r="89" s="32" customFormat="1" ht="11.25" customHeight="1"/>
    <row r="90" s="32" customFormat="1" ht="11.25" customHeight="1"/>
    <row r="91" s="32" customFormat="1" ht="11.25" customHeight="1"/>
    <row r="92" s="32" customFormat="1" ht="11.25" customHeight="1"/>
    <row r="93" s="32" customFormat="1" ht="11.25" customHeight="1"/>
    <row r="94" s="32" customFormat="1" ht="11.25" customHeight="1"/>
    <row r="95" s="32" customFormat="1" ht="11.25" customHeight="1"/>
    <row r="96" s="32" customFormat="1" ht="11.25" customHeight="1"/>
    <row r="97" s="32" customFormat="1" ht="11.25" customHeight="1"/>
    <row r="98" s="32" customFormat="1" ht="11.25" customHeight="1"/>
    <row r="99" s="32" customFormat="1" ht="11.25" customHeight="1"/>
    <row r="100" s="32" customFormat="1" ht="11.25" customHeight="1"/>
    <row r="101" s="32" customFormat="1" ht="11.25" customHeight="1"/>
    <row r="102" s="32" customFormat="1" ht="11.25" customHeight="1"/>
    <row r="103" s="32" customFormat="1" ht="11.25" customHeight="1"/>
    <row r="104" s="32" customFormat="1" ht="11.25" customHeight="1"/>
    <row r="105" s="32" customFormat="1" ht="11.25" customHeight="1"/>
    <row r="106" s="32" customFormat="1" ht="11.25" customHeight="1"/>
    <row r="107" s="32" customFormat="1" ht="11.25" customHeight="1"/>
    <row r="108" s="32" customFormat="1" ht="11.25" customHeight="1"/>
    <row r="109" s="32" customFormat="1" ht="11.25" customHeight="1"/>
    <row r="110" s="32" customFormat="1" ht="11.25" customHeight="1"/>
    <row r="111" s="32" customFormat="1" ht="11.25" customHeight="1"/>
    <row r="112" s="32" customFormat="1" ht="11.25" customHeight="1"/>
    <row r="113" s="32" customFormat="1" ht="11.25" customHeight="1"/>
    <row r="114" s="32" customFormat="1" ht="11.25" customHeight="1"/>
    <row r="115" s="32" customFormat="1" ht="11.25" customHeight="1"/>
    <row r="116" s="32" customFormat="1" ht="11.25" customHeight="1"/>
    <row r="117" s="32" customFormat="1" ht="11.25" customHeight="1"/>
    <row r="118" s="32" customFormat="1" ht="11.25" customHeight="1"/>
    <row r="119" s="32" customFormat="1" ht="11.25" customHeight="1"/>
    <row r="120" s="32" customFormat="1" ht="11.25" customHeight="1"/>
    <row r="121" s="32" customFormat="1" ht="11.25" customHeight="1"/>
    <row r="122" s="32" customFormat="1" ht="11.25" customHeight="1"/>
    <row r="123" s="32" customFormat="1" ht="11.25" customHeight="1"/>
    <row r="124" s="32" customFormat="1" ht="11.25" customHeight="1"/>
    <row r="125" s="32" customFormat="1" ht="11.25" customHeight="1"/>
    <row r="126" s="32" customFormat="1" ht="11.25" customHeight="1"/>
    <row r="127" s="32" customFormat="1" ht="11.25" customHeight="1"/>
    <row r="128" s="32" customFormat="1" ht="11.25" customHeight="1"/>
    <row r="129" s="32" customFormat="1" ht="11.25" customHeight="1"/>
    <row r="130" s="32" customFormat="1" ht="11.25" customHeight="1"/>
    <row r="131" s="32" customFormat="1" ht="11.25" customHeight="1"/>
    <row r="132" s="32" customFormat="1" ht="11.25" customHeight="1"/>
    <row r="133" s="32" customFormat="1" ht="11.25" customHeight="1"/>
    <row r="134" s="32" customFormat="1" ht="11.25" customHeight="1"/>
    <row r="135" s="32" customFormat="1" ht="11.25" customHeight="1"/>
    <row r="136" s="32" customFormat="1" ht="11.25" customHeight="1"/>
    <row r="137" s="32" customFormat="1" ht="11.25" customHeight="1"/>
    <row r="138" s="32" customFormat="1" ht="11.25" customHeight="1"/>
    <row r="139" s="32" customFormat="1" ht="11.25" customHeight="1"/>
    <row r="140" s="32" customFormat="1" ht="11.25" customHeight="1"/>
    <row r="141" s="32" customFormat="1" ht="11.25" customHeight="1"/>
    <row r="142" s="32" customFormat="1" ht="11.25" customHeight="1"/>
    <row r="143" s="32" customFormat="1" ht="11.25" customHeight="1"/>
    <row r="144" s="32" customFormat="1" ht="11.25" customHeight="1"/>
    <row r="145" s="32" customFormat="1" ht="11.25" customHeight="1"/>
    <row r="146" s="32" customFormat="1" ht="11.25" customHeight="1"/>
    <row r="147" s="32" customFormat="1" ht="11.25" customHeight="1"/>
    <row r="148" s="32" customFormat="1" ht="11.25" customHeight="1"/>
    <row r="149" s="32" customFormat="1" ht="11.25" customHeight="1"/>
    <row r="150" s="32" customFormat="1" ht="11.25" customHeight="1"/>
    <row r="151" s="32" customFormat="1" ht="11.25" customHeight="1"/>
    <row r="152" s="32" customFormat="1" ht="11.25" customHeight="1"/>
    <row r="153" s="32" customFormat="1" ht="11.25" customHeight="1"/>
    <row r="154" s="32" customFormat="1" ht="11.25" customHeight="1"/>
    <row r="155" s="32" customFormat="1" ht="11.25" customHeight="1"/>
    <row r="156" s="32" customFormat="1" ht="11.25" customHeight="1"/>
    <row r="157" s="32" customFormat="1" ht="11.25" customHeight="1"/>
    <row r="158" s="32" customFormat="1" ht="11.25" customHeight="1"/>
    <row r="159" s="32" customFormat="1" ht="11.25" customHeight="1"/>
    <row r="160" s="32" customFormat="1" ht="11.25" customHeight="1"/>
    <row r="161" s="32" customFormat="1" ht="11.25" customHeight="1"/>
    <row r="162" s="32" customFormat="1" ht="11.25" customHeight="1"/>
    <row r="163" s="32" customFormat="1" ht="11.25" customHeight="1"/>
    <row r="164" s="32" customFormat="1" ht="11.25" customHeight="1"/>
    <row r="165" s="32" customFormat="1" ht="11.25" customHeight="1"/>
    <row r="166" s="32" customFormat="1" ht="11.25" customHeight="1"/>
    <row r="167" s="32" customFormat="1" ht="11.25" customHeight="1"/>
    <row r="168" s="32" customFormat="1" ht="11.25" customHeight="1"/>
    <row r="169" s="32" customFormat="1" ht="11.25" customHeight="1"/>
    <row r="170" s="32" customFormat="1" ht="11.25" customHeight="1"/>
    <row r="171" s="32" customFormat="1" ht="11.25" customHeight="1"/>
    <row r="172" s="32" customFormat="1" ht="11.25" customHeight="1"/>
    <row r="173" s="32" customFormat="1" ht="11.25" customHeight="1"/>
    <row r="174" s="32" customFormat="1" ht="11.25" customHeight="1"/>
    <row r="175" s="32" customFormat="1" ht="11.25" customHeight="1"/>
    <row r="176" s="32" customFormat="1" ht="11.25" customHeight="1"/>
    <row r="177" spans="36:42" s="32" customFormat="1" ht="11.25" customHeight="1"/>
    <row r="178" spans="36:42" s="32" customFormat="1" ht="11.25" customHeight="1"/>
    <row r="179" spans="36:42" s="32" customFormat="1" ht="11.25" customHeight="1"/>
    <row r="180" spans="36:42" s="32" customFormat="1" ht="11.25" customHeight="1"/>
    <row r="181" spans="36:42" s="32" customFormat="1" ht="11.25" customHeight="1"/>
    <row r="182" spans="36:42" s="32" customFormat="1" ht="11.25" customHeight="1"/>
    <row r="183" spans="36:42" s="32" customFormat="1" ht="11.25" customHeight="1"/>
    <row r="184" spans="36:42" s="32" customFormat="1" ht="11.25" customHeight="1"/>
    <row r="185" spans="36:42" s="32" customFormat="1" ht="11.25" customHeight="1"/>
    <row r="186" spans="36:42" s="32" customFormat="1" ht="11.25" customHeight="1"/>
    <row r="187" spans="36:42" s="32" customFormat="1" ht="11.25" customHeight="1">
      <c r="AJ187" s="34"/>
      <c r="AK187" s="34"/>
      <c r="AL187" s="34"/>
      <c r="AM187" s="34"/>
      <c r="AN187" s="34"/>
      <c r="AO187" s="34"/>
      <c r="AP187" s="34"/>
    </row>
    <row r="188" spans="36:42" s="32" customFormat="1" ht="11.25" customHeight="1">
      <c r="AJ188" s="34"/>
      <c r="AK188" s="34"/>
      <c r="AL188" s="34"/>
      <c r="AM188" s="34"/>
      <c r="AN188" s="34"/>
      <c r="AO188" s="34"/>
      <c r="AP188" s="34"/>
    </row>
    <row r="189" spans="36:42" s="32" customFormat="1" ht="11.25" customHeight="1">
      <c r="AJ189" s="34"/>
      <c r="AK189" s="34"/>
      <c r="AL189" s="34"/>
      <c r="AM189" s="34"/>
      <c r="AN189" s="34"/>
      <c r="AO189" s="34"/>
      <c r="AP189" s="34"/>
    </row>
    <row r="190" spans="36:42" s="32" customFormat="1" ht="11.25" customHeight="1">
      <c r="AJ190" s="34"/>
      <c r="AK190" s="34"/>
      <c r="AL190" s="34"/>
      <c r="AM190" s="34"/>
      <c r="AN190" s="34"/>
      <c r="AO190" s="34"/>
      <c r="AP190" s="34"/>
    </row>
    <row r="191" spans="36:42" s="32" customFormat="1" ht="11.25" customHeight="1">
      <c r="AJ191" s="34"/>
      <c r="AK191" s="34"/>
      <c r="AL191" s="34"/>
      <c r="AM191" s="34"/>
      <c r="AN191" s="34"/>
      <c r="AO191" s="34"/>
      <c r="AP191" s="34"/>
    </row>
    <row r="192" spans="36:42" s="32" customFormat="1" ht="11.25" customHeight="1">
      <c r="AJ192" s="34"/>
      <c r="AK192" s="34"/>
      <c r="AL192" s="34"/>
      <c r="AM192" s="34"/>
      <c r="AN192" s="34"/>
      <c r="AO192" s="34"/>
      <c r="AP192" s="34"/>
    </row>
    <row r="193" spans="2:47" s="32" customFormat="1" ht="11.25" customHeight="1">
      <c r="X193" s="34"/>
      <c r="Y193" s="34"/>
      <c r="Z193" s="34"/>
      <c r="AA193" s="34"/>
      <c r="AB193" s="34"/>
      <c r="AC193" s="34"/>
      <c r="AD193" s="34"/>
      <c r="AE193" s="34"/>
      <c r="AF193" s="34"/>
      <c r="AG193" s="34"/>
      <c r="AH193" s="34"/>
      <c r="AI193" s="34"/>
      <c r="AJ193" s="34"/>
      <c r="AK193" s="34"/>
      <c r="AL193" s="34"/>
      <c r="AM193" s="34"/>
      <c r="AN193" s="34"/>
      <c r="AO193" s="34"/>
      <c r="AP193" s="34"/>
    </row>
    <row r="194" spans="2:47" s="32" customFormat="1" ht="11.25" customHeight="1">
      <c r="H194" s="34"/>
      <c r="I194" s="34"/>
      <c r="J194" s="34"/>
      <c r="K194" s="34"/>
      <c r="L194" s="34"/>
      <c r="M194" s="34"/>
      <c r="N194" s="34"/>
      <c r="O194" s="34"/>
      <c r="X194" s="34"/>
      <c r="Y194" s="34"/>
      <c r="Z194" s="34"/>
      <c r="AA194" s="34"/>
      <c r="AB194" s="34"/>
      <c r="AC194" s="34"/>
      <c r="AD194" s="34"/>
      <c r="AE194" s="34"/>
      <c r="AF194" s="34"/>
      <c r="AG194" s="34"/>
      <c r="AH194" s="34"/>
      <c r="AI194" s="34"/>
      <c r="AJ194" s="34"/>
      <c r="AK194" s="34"/>
      <c r="AL194" s="34"/>
      <c r="AM194" s="34"/>
      <c r="AN194" s="34"/>
      <c r="AO194" s="34"/>
      <c r="AP194" s="34"/>
      <c r="AQ194" s="34"/>
      <c r="AR194" s="34"/>
      <c r="AS194" s="34"/>
      <c r="AT194" s="34"/>
      <c r="AU194" s="34"/>
    </row>
    <row r="195" spans="2:47" s="32" customFormat="1" ht="11.25" customHeight="1">
      <c r="H195" s="34"/>
      <c r="I195" s="34"/>
      <c r="J195" s="34"/>
      <c r="K195" s="34"/>
      <c r="L195" s="34"/>
      <c r="M195" s="34"/>
      <c r="N195" s="34"/>
      <c r="O195" s="34"/>
      <c r="X195" s="34"/>
      <c r="Y195" s="34"/>
      <c r="Z195" s="34"/>
      <c r="AA195" s="34"/>
      <c r="AB195" s="34"/>
      <c r="AC195" s="34"/>
      <c r="AD195" s="34"/>
      <c r="AE195" s="34"/>
      <c r="AF195" s="34"/>
      <c r="AG195" s="34"/>
      <c r="AH195" s="34"/>
      <c r="AI195" s="34"/>
      <c r="AJ195" s="34"/>
      <c r="AK195" s="34"/>
      <c r="AL195" s="34"/>
      <c r="AM195" s="34"/>
      <c r="AN195" s="34"/>
      <c r="AO195" s="34"/>
      <c r="AP195" s="34"/>
      <c r="AQ195" s="34"/>
      <c r="AR195" s="34"/>
      <c r="AS195" s="34"/>
      <c r="AT195" s="34"/>
      <c r="AU195" s="34"/>
    </row>
    <row r="196" spans="2:47" s="32" customFormat="1" ht="11.25" customHeight="1">
      <c r="H196" s="34"/>
      <c r="I196" s="34"/>
      <c r="J196" s="34"/>
      <c r="K196" s="34"/>
      <c r="L196" s="34"/>
      <c r="M196" s="34"/>
      <c r="N196" s="34"/>
      <c r="O196" s="34"/>
      <c r="P196" s="34"/>
      <c r="Q196" s="34"/>
      <c r="R196" s="34"/>
      <c r="S196" s="34"/>
      <c r="T196" s="34"/>
      <c r="U196" s="34"/>
      <c r="V196" s="34"/>
      <c r="W196" s="34"/>
      <c r="X196" s="34"/>
      <c r="Y196" s="34"/>
      <c r="Z196" s="34"/>
      <c r="AA196" s="34"/>
      <c r="AB196" s="34"/>
      <c r="AC196" s="34"/>
      <c r="AD196" s="34"/>
      <c r="AE196" s="34"/>
      <c r="AF196" s="34"/>
      <c r="AG196" s="34"/>
      <c r="AH196" s="34"/>
      <c r="AI196" s="34"/>
      <c r="AJ196" s="34"/>
      <c r="AK196" s="34"/>
      <c r="AL196" s="34"/>
      <c r="AM196" s="34"/>
      <c r="AN196" s="34"/>
      <c r="AO196" s="34"/>
      <c r="AP196" s="34"/>
      <c r="AQ196" s="34"/>
      <c r="AR196" s="34"/>
      <c r="AS196" s="34"/>
      <c r="AT196" s="34"/>
      <c r="AU196" s="34"/>
    </row>
    <row r="197" spans="2:47" s="32" customFormat="1" ht="11.25" customHeight="1">
      <c r="H197" s="34"/>
      <c r="I197" s="34"/>
      <c r="J197" s="34"/>
      <c r="K197" s="34"/>
      <c r="L197" s="34"/>
      <c r="M197" s="34"/>
      <c r="N197" s="34"/>
      <c r="O197" s="34"/>
      <c r="P197" s="34"/>
      <c r="Q197" s="34"/>
      <c r="R197" s="34"/>
      <c r="S197" s="34"/>
      <c r="T197" s="34"/>
      <c r="U197" s="34"/>
      <c r="V197" s="34"/>
      <c r="W197" s="34"/>
      <c r="X197" s="34"/>
      <c r="Y197" s="34"/>
      <c r="Z197" s="34"/>
      <c r="AA197" s="34"/>
      <c r="AB197" s="34"/>
      <c r="AC197" s="34"/>
      <c r="AD197" s="34"/>
      <c r="AE197" s="34"/>
      <c r="AF197" s="34"/>
      <c r="AG197" s="34"/>
      <c r="AH197" s="34"/>
      <c r="AI197" s="34"/>
      <c r="AJ197" s="34"/>
      <c r="AK197" s="34"/>
      <c r="AL197" s="34"/>
      <c r="AM197" s="34"/>
      <c r="AN197" s="34"/>
      <c r="AO197" s="34"/>
      <c r="AP197" s="34"/>
      <c r="AQ197" s="34"/>
      <c r="AR197" s="34"/>
      <c r="AS197" s="34"/>
      <c r="AT197" s="34"/>
      <c r="AU197" s="34"/>
    </row>
    <row r="198" spans="2:47" s="32" customFormat="1" ht="11.25" customHeight="1">
      <c r="B198" s="34"/>
      <c r="C198" s="34"/>
      <c r="D198" s="34"/>
      <c r="E198" s="34"/>
      <c r="F198" s="34"/>
      <c r="G198" s="34"/>
      <c r="H198" s="34"/>
      <c r="I198" s="34"/>
      <c r="J198" s="34"/>
      <c r="K198" s="34"/>
      <c r="L198" s="34"/>
      <c r="M198" s="34"/>
      <c r="N198" s="34"/>
      <c r="O198" s="34"/>
      <c r="P198" s="34"/>
      <c r="Q198" s="34"/>
      <c r="R198" s="34"/>
      <c r="S198" s="34"/>
      <c r="T198" s="34"/>
      <c r="U198" s="34"/>
      <c r="V198" s="34"/>
      <c r="W198" s="34"/>
      <c r="X198" s="34"/>
      <c r="Y198" s="34"/>
      <c r="Z198" s="34"/>
      <c r="AA198" s="34"/>
      <c r="AB198" s="34"/>
      <c r="AC198" s="34"/>
      <c r="AD198" s="34"/>
      <c r="AE198" s="34"/>
      <c r="AF198" s="34"/>
      <c r="AG198" s="34"/>
      <c r="AH198" s="34"/>
      <c r="AI198" s="34"/>
      <c r="AJ198" s="34"/>
      <c r="AK198" s="34"/>
      <c r="AL198" s="34"/>
      <c r="AM198" s="34"/>
      <c r="AN198" s="34"/>
      <c r="AO198" s="34"/>
      <c r="AP198" s="34"/>
      <c r="AQ198" s="34"/>
      <c r="AR198" s="34"/>
      <c r="AS198" s="34"/>
      <c r="AT198" s="34"/>
      <c r="AU198" s="34"/>
    </row>
    <row r="199" spans="2:47" s="32" customFormat="1" ht="11.25" customHeight="1">
      <c r="B199" s="34"/>
      <c r="C199" s="34"/>
      <c r="D199" s="34"/>
      <c r="E199" s="34"/>
      <c r="F199" s="34"/>
      <c r="G199" s="34"/>
      <c r="H199" s="34"/>
      <c r="I199" s="34"/>
      <c r="J199" s="34"/>
      <c r="K199" s="34"/>
      <c r="L199" s="34"/>
      <c r="M199" s="34"/>
      <c r="N199" s="34"/>
      <c r="O199" s="34"/>
      <c r="P199" s="34"/>
      <c r="Q199" s="34"/>
      <c r="R199" s="34"/>
      <c r="S199" s="34"/>
      <c r="T199" s="34"/>
      <c r="U199" s="34"/>
      <c r="V199" s="34"/>
      <c r="W199" s="34"/>
      <c r="X199" s="34"/>
      <c r="Y199" s="34"/>
      <c r="Z199" s="34"/>
      <c r="AA199" s="34"/>
      <c r="AB199" s="34"/>
      <c r="AC199" s="34"/>
      <c r="AD199" s="34"/>
      <c r="AE199" s="34"/>
      <c r="AF199" s="34"/>
      <c r="AG199" s="34"/>
      <c r="AH199" s="34"/>
      <c r="AI199" s="34"/>
      <c r="AJ199" s="34"/>
      <c r="AK199" s="34"/>
      <c r="AL199" s="34"/>
      <c r="AM199" s="34"/>
      <c r="AN199" s="34"/>
      <c r="AO199" s="34"/>
      <c r="AP199" s="34"/>
      <c r="AQ199" s="34"/>
      <c r="AR199" s="34"/>
      <c r="AS199" s="34"/>
      <c r="AT199" s="34"/>
      <c r="AU199" s="34"/>
    </row>
  </sheetData>
  <sheetProtection algorithmName="SHA-512" hashValue="vcvexP81K7+QtO5wNiJXb6BFyi99QjIM4MmyStAxo8Ebwtz7cs11FMGjokemznrXpORgo1DAhEVtZbwcIO44aA==" saltValue="+gtyUVtF089SVDgptXNdcQ==" spinCount="100000" sheet="1" selectLockedCells="1"/>
  <mergeCells count="273">
    <mergeCell ref="A1:AU3"/>
    <mergeCell ref="Y4:AH5"/>
    <mergeCell ref="AI4:AU5"/>
    <mergeCell ref="A27:E31"/>
    <mergeCell ref="F27:G29"/>
    <mergeCell ref="H27:AK27"/>
    <mergeCell ref="AL27:AN29"/>
    <mergeCell ref="AO27:AQ29"/>
    <mergeCell ref="AR27:AU29"/>
    <mergeCell ref="H28:J29"/>
    <mergeCell ref="K28:S28"/>
    <mergeCell ref="T28:AB28"/>
    <mergeCell ref="AC28:AK28"/>
    <mergeCell ref="K29:M29"/>
    <mergeCell ref="N29:P29"/>
    <mergeCell ref="Q29:S29"/>
    <mergeCell ref="T29:V29"/>
    <mergeCell ref="W29:Y29"/>
    <mergeCell ref="Z29:AB29"/>
    <mergeCell ref="AC29:AE29"/>
    <mergeCell ref="AF29:AH29"/>
    <mergeCell ref="AI29:AK29"/>
    <mergeCell ref="A15:E16"/>
    <mergeCell ref="A17:E18"/>
    <mergeCell ref="AD16:AG16"/>
    <mergeCell ref="AH16:AJ16"/>
    <mergeCell ref="AL16:AP16"/>
    <mergeCell ref="AR16:AU16"/>
    <mergeCell ref="W12:AU12"/>
    <mergeCell ref="F13:P14"/>
    <mergeCell ref="W13:X13"/>
    <mergeCell ref="Z13:AB13"/>
    <mergeCell ref="V14:AB14"/>
    <mergeCell ref="A9:E10"/>
    <mergeCell ref="AD9:AH10"/>
    <mergeCell ref="A11:E12"/>
    <mergeCell ref="A13:E14"/>
    <mergeCell ref="Q13:U14"/>
    <mergeCell ref="F9:AC10"/>
    <mergeCell ref="AI9:AU10"/>
    <mergeCell ref="G11:H11"/>
    <mergeCell ref="J11:N11"/>
    <mergeCell ref="F12:N12"/>
    <mergeCell ref="O12:P12"/>
    <mergeCell ref="Q12:T12"/>
    <mergeCell ref="U12:V12"/>
    <mergeCell ref="A19:E22"/>
    <mergeCell ref="H19:P20"/>
    <mergeCell ref="S19:AA20"/>
    <mergeCell ref="AD19:AK20"/>
    <mergeCell ref="AN19:AU20"/>
    <mergeCell ref="H21:P22"/>
    <mergeCell ref="S21:AA22"/>
    <mergeCell ref="AD21:AG22"/>
    <mergeCell ref="AH21:AJ22"/>
    <mergeCell ref="AK21:AS22"/>
    <mergeCell ref="AT21:AU22"/>
    <mergeCell ref="AN23:AN24"/>
    <mergeCell ref="F23:J24"/>
    <mergeCell ref="K23:K24"/>
    <mergeCell ref="L23:N24"/>
    <mergeCell ref="O23:O24"/>
    <mergeCell ref="P23:R24"/>
    <mergeCell ref="AK25:AM26"/>
    <mergeCell ref="AN25:AN26"/>
    <mergeCell ref="AO25:AQ26"/>
    <mergeCell ref="AR25:AR26"/>
    <mergeCell ref="AS25:AU26"/>
    <mergeCell ref="W25:X26"/>
    <mergeCell ref="Y25:Z26"/>
    <mergeCell ref="AA25:AA26"/>
    <mergeCell ref="AB25:AC26"/>
    <mergeCell ref="AD25:AD26"/>
    <mergeCell ref="AF25:AJ26"/>
    <mergeCell ref="A23:E26"/>
    <mergeCell ref="AO23:AQ24"/>
    <mergeCell ref="AR23:AR24"/>
    <mergeCell ref="AS23:AU24"/>
    <mergeCell ref="F25:J26"/>
    <mergeCell ref="K25:K26"/>
    <mergeCell ref="L25:N26"/>
    <mergeCell ref="O25:O26"/>
    <mergeCell ref="P25:R26"/>
    <mergeCell ref="S25:S26"/>
    <mergeCell ref="T25:V26"/>
    <mergeCell ref="S23:S24"/>
    <mergeCell ref="T23:V24"/>
    <mergeCell ref="W23:X24"/>
    <mergeCell ref="AF23:AJ24"/>
    <mergeCell ref="AK23:AM24"/>
    <mergeCell ref="T30:V31"/>
    <mergeCell ref="W30:Y31"/>
    <mergeCell ref="Z30:AB31"/>
    <mergeCell ref="A32:E35"/>
    <mergeCell ref="F32:AI32"/>
    <mergeCell ref="AG35:AI35"/>
    <mergeCell ref="AC30:AE31"/>
    <mergeCell ref="AF30:AH31"/>
    <mergeCell ref="AI30:AK31"/>
    <mergeCell ref="H30:J31"/>
    <mergeCell ref="K30:M31"/>
    <mergeCell ref="N30:P31"/>
    <mergeCell ref="Q30:S31"/>
    <mergeCell ref="AL30:AN31"/>
    <mergeCell ref="AO30:AQ31"/>
    <mergeCell ref="AR30:AU31"/>
    <mergeCell ref="AA33:AI34"/>
    <mergeCell ref="AJ34:AL35"/>
    <mergeCell ref="AM34:AO35"/>
    <mergeCell ref="AP34:AR35"/>
    <mergeCell ref="AS34:AU35"/>
    <mergeCell ref="AA35:AC35"/>
    <mergeCell ref="AD35:AF35"/>
    <mergeCell ref="AP36:AR37"/>
    <mergeCell ref="AS36:AU37"/>
    <mergeCell ref="AD36:AF37"/>
    <mergeCell ref="AG36:AI37"/>
    <mergeCell ref="AJ36:AL37"/>
    <mergeCell ref="AM36:AO37"/>
    <mergeCell ref="AJ32:AO33"/>
    <mergeCell ref="AP32:AU33"/>
    <mergeCell ref="F33:H35"/>
    <mergeCell ref="I33:Q34"/>
    <mergeCell ref="R33:Z34"/>
    <mergeCell ref="I35:K35"/>
    <mergeCell ref="L35:N35"/>
    <mergeCell ref="O35:Q35"/>
    <mergeCell ref="R35:T35"/>
    <mergeCell ref="U35:W35"/>
    <mergeCell ref="X35:Z35"/>
    <mergeCell ref="AS38:AU39"/>
    <mergeCell ref="F40:H41"/>
    <mergeCell ref="I40:K41"/>
    <mergeCell ref="L40:N41"/>
    <mergeCell ref="O40:Q41"/>
    <mergeCell ref="R40:T41"/>
    <mergeCell ref="U40:W41"/>
    <mergeCell ref="X40:Z41"/>
    <mergeCell ref="AA40:AC41"/>
    <mergeCell ref="AA38:AC39"/>
    <mergeCell ref="AD38:AF39"/>
    <mergeCell ref="AG38:AI39"/>
    <mergeCell ref="AJ38:AL39"/>
    <mergeCell ref="AM38:AO39"/>
    <mergeCell ref="AP38:AR39"/>
    <mergeCell ref="F38:H39"/>
    <mergeCell ref="I38:K39"/>
    <mergeCell ref="L38:N39"/>
    <mergeCell ref="O38:Q39"/>
    <mergeCell ref="R38:T39"/>
    <mergeCell ref="U38:W39"/>
    <mergeCell ref="X38:Z39"/>
    <mergeCell ref="AP44:AR45"/>
    <mergeCell ref="AS44:AU45"/>
    <mergeCell ref="AD44:AF45"/>
    <mergeCell ref="AG44:AI45"/>
    <mergeCell ref="AJ44:AL45"/>
    <mergeCell ref="AM44:AO45"/>
    <mergeCell ref="F42:H43"/>
    <mergeCell ref="I42:K43"/>
    <mergeCell ref="L42:N43"/>
    <mergeCell ref="O42:Q43"/>
    <mergeCell ref="R42:T43"/>
    <mergeCell ref="AM42:AO43"/>
    <mergeCell ref="AP46:AR47"/>
    <mergeCell ref="AS46:AU47"/>
    <mergeCell ref="A48:E49"/>
    <mergeCell ref="F48:H49"/>
    <mergeCell ref="I48:P49"/>
    <mergeCell ref="R48:Y49"/>
    <mergeCell ref="AA48:AH49"/>
    <mergeCell ref="AJ48:AN49"/>
    <mergeCell ref="AP48:AT49"/>
    <mergeCell ref="X46:Z47"/>
    <mergeCell ref="AA46:AC47"/>
    <mergeCell ref="AD46:AF47"/>
    <mergeCell ref="AG46:AI47"/>
    <mergeCell ref="AJ46:AL47"/>
    <mergeCell ref="AM46:AO47"/>
    <mergeCell ref="A46:E47"/>
    <mergeCell ref="F46:H47"/>
    <mergeCell ref="I46:K47"/>
    <mergeCell ref="L46:N47"/>
    <mergeCell ref="O46:Q47"/>
    <mergeCell ref="R46:T47"/>
    <mergeCell ref="U46:W47"/>
    <mergeCell ref="AS71:AU71"/>
    <mergeCell ref="A66:AU66"/>
    <mergeCell ref="A67:AU70"/>
    <mergeCell ref="B56:O58"/>
    <mergeCell ref="B61:AC64"/>
    <mergeCell ref="AK51:AS53"/>
    <mergeCell ref="AT51:AU53"/>
    <mergeCell ref="AD55:AI56"/>
    <mergeCell ref="AJ55:AK56"/>
    <mergeCell ref="AL55:AN56"/>
    <mergeCell ref="AO55:AP56"/>
    <mergeCell ref="AQ55:AS56"/>
    <mergeCell ref="AT55:AU56"/>
    <mergeCell ref="AA58:AU60"/>
    <mergeCell ref="P56:Q58"/>
    <mergeCell ref="A44:B45"/>
    <mergeCell ref="C44:E45"/>
    <mergeCell ref="A36:B37"/>
    <mergeCell ref="C36:E37"/>
    <mergeCell ref="A38:B39"/>
    <mergeCell ref="C38:E39"/>
    <mergeCell ref="X16:AB16"/>
    <mergeCell ref="X36:Z37"/>
    <mergeCell ref="AA36:AC37"/>
    <mergeCell ref="F36:H37"/>
    <mergeCell ref="I36:K37"/>
    <mergeCell ref="L36:N37"/>
    <mergeCell ref="O36:Q37"/>
    <mergeCell ref="R36:T37"/>
    <mergeCell ref="U36:W37"/>
    <mergeCell ref="F30:G31"/>
    <mergeCell ref="X44:Z45"/>
    <mergeCell ref="AA44:AC45"/>
    <mergeCell ref="F44:H45"/>
    <mergeCell ref="I44:K45"/>
    <mergeCell ref="L44:N45"/>
    <mergeCell ref="O44:Q45"/>
    <mergeCell ref="R44:T45"/>
    <mergeCell ref="U44:W45"/>
    <mergeCell ref="T4:U5"/>
    <mergeCell ref="V4:X5"/>
    <mergeCell ref="AC14:AD14"/>
    <mergeCell ref="AE14:AH14"/>
    <mergeCell ref="AI14:AJ14"/>
    <mergeCell ref="AK14:AU14"/>
    <mergeCell ref="A40:B41"/>
    <mergeCell ref="C40:E41"/>
    <mergeCell ref="A42:B43"/>
    <mergeCell ref="C42:E43"/>
    <mergeCell ref="AP42:AR43"/>
    <mergeCell ref="AS42:AU43"/>
    <mergeCell ref="U42:W43"/>
    <mergeCell ref="X42:Z43"/>
    <mergeCell ref="AA42:AC43"/>
    <mergeCell ref="AD42:AF43"/>
    <mergeCell ref="AG42:AI43"/>
    <mergeCell ref="AJ42:AL43"/>
    <mergeCell ref="AD40:AF41"/>
    <mergeCell ref="AG40:AI41"/>
    <mergeCell ref="AJ40:AL41"/>
    <mergeCell ref="AM40:AO41"/>
    <mergeCell ref="AP40:AR41"/>
    <mergeCell ref="AS40:AU41"/>
    <mergeCell ref="F17:P18"/>
    <mergeCell ref="Q17:U18"/>
    <mergeCell ref="V17:AU18"/>
    <mergeCell ref="A4:G5"/>
    <mergeCell ref="F19:G20"/>
    <mergeCell ref="Q19:R20"/>
    <mergeCell ref="AB19:AC20"/>
    <mergeCell ref="AL19:AM20"/>
    <mergeCell ref="F21:G22"/>
    <mergeCell ref="Q21:R22"/>
    <mergeCell ref="AB21:AC22"/>
    <mergeCell ref="F15:S15"/>
    <mergeCell ref="T15:AG15"/>
    <mergeCell ref="AH15:AU15"/>
    <mergeCell ref="F16:H16"/>
    <mergeCell ref="J16:N16"/>
    <mergeCell ref="P16:S16"/>
    <mergeCell ref="T16:V16"/>
    <mergeCell ref="H4:J5"/>
    <mergeCell ref="K4:L5"/>
    <mergeCell ref="M4:N5"/>
    <mergeCell ref="O4:P5"/>
    <mergeCell ref="Q4:Q5"/>
    <mergeCell ref="R4:S5"/>
  </mergeCells>
  <phoneticPr fontId="1"/>
  <dataValidations count="13">
    <dataValidation type="list" allowBlank="1" showInputMessage="1" showErrorMessage="1" sqref="AL55 AK23:AM26" xr:uid="{00000000-0002-0000-0200-000000000000}">
      <formula1>"1,2,3,4,5,6,7,8,9,10,11,12"</formula1>
    </dataValidation>
    <dataValidation type="list" allowBlank="1" showInputMessage="1" showErrorMessage="1" sqref="AC57:AF57 AC54:AF54" xr:uid="{00000000-0002-0000-0200-000001000000}">
      <formula1>"2024,2025,2026,2027,2028,2029,2030"</formula1>
    </dataValidation>
    <dataValidation allowBlank="1" showInputMessage="1" sqref="AI13:AJ13 AD9 U11:V11 AC13:AD13 Q13 O11:P11 AI9 F13" xr:uid="{00000000-0002-0000-0200-000002000000}"/>
    <dataValidation type="custom" showInputMessage="1" showErrorMessage="1" error="左記日程に宿泊の場合に記入する欄です。" sqref="F42:AU45" xr:uid="{00000000-0002-0000-0200-000003000000}">
      <formula1>$A46&lt;&gt;""</formula1>
    </dataValidation>
    <dataValidation type="custom" showInputMessage="1" showErrorMessage="1" error="左記日程に宿泊の場合に記入する欄です。" sqref="F38:AU41" xr:uid="{00000000-0002-0000-0200-000004000000}">
      <formula1>$D42&lt;&gt;""</formula1>
    </dataValidation>
    <dataValidation type="custom" showInputMessage="1" showErrorMessage="1" error="左記日程に宿泊の場合に記入する欄です。" sqref="F36:AU37" xr:uid="{00000000-0002-0000-0200-000005000000}">
      <formula1>#REF!&lt;&gt;""</formula1>
    </dataValidation>
    <dataValidation type="list" allowBlank="1" showInputMessage="1" showErrorMessage="1" sqref="AF23:AJ26" xr:uid="{00000000-0002-0000-0200-000006000000}">
      <formula1>"午前,午後"</formula1>
    </dataValidation>
    <dataValidation type="list" allowBlank="1" showInputMessage="1" sqref="O12:P12 AC14:AD14" xr:uid="{00000000-0002-0000-0200-000007000000}">
      <formula1>"都,道,府,県"</formula1>
    </dataValidation>
    <dataValidation type="list" allowBlank="1" showInputMessage="1" sqref="U12:V12 AI14:AJ14" xr:uid="{00000000-0002-0000-0200-000008000000}">
      <formula1>"市,町,村,郡"</formula1>
    </dataValidation>
    <dataValidation type="list" allowBlank="1" showInputMessage="1" showErrorMessage="1" sqref="F17" xr:uid="{00000000-0002-0000-0200-000009000000}">
      <formula1>"自然学校,転地学習,クラブ活動,合宿,会議研修,交流,野外活動,その他"</formula1>
    </dataValidation>
    <dataValidation type="list" allowBlank="1" showInputMessage="1" sqref="F19:G22 Q19:R22 AB19:AC22 AL19:AM20" xr:uid="{00000000-0002-0000-0200-00000A000000}">
      <formula1>"○"</formula1>
    </dataValidation>
    <dataValidation type="list" allowBlank="1" showInputMessage="1" showErrorMessage="1" sqref="AO23:AQ26" xr:uid="{00000000-0002-0000-0200-00000B000000}">
      <formula1>"00,15,30,45"</formula1>
    </dataValidation>
    <dataValidation type="list" allowBlank="1" showInputMessage="1" showErrorMessage="1" sqref="AQ55:AS56" xr:uid="{00000000-0002-0000-0200-00000C000000}">
      <formula1>"1,2,3,4,5,6,7,8,9,10,11,12,13,14,15,16,17,18,19,20,21,22,23,24,25,26,27,28,29,30,31"</formula1>
    </dataValidation>
  </dataValidations>
  <pageMargins left="0.82677165354330717" right="0.55118110236220474" top="0.55118110236220474" bottom="0.55118110236220474" header="0.31496062992125984" footer="0.31496062992125984"/>
  <pageSetup paperSize="9" scale="91" orientation="portrait"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pageSetUpPr fitToPage="1"/>
  </sheetPr>
  <dimension ref="A1:BU199"/>
  <sheetViews>
    <sheetView showZeros="0" view="pageLayout" topLeftCell="A46" zoomScaleNormal="100" zoomScaleSheetLayoutView="100" workbookViewId="0">
      <selection activeCell="AW71" sqref="AW71"/>
    </sheetView>
  </sheetViews>
  <sheetFormatPr defaultColWidth="1.875" defaultRowHeight="11.25" customHeight="1"/>
  <cols>
    <col min="1" max="59" width="1.875" style="34" customWidth="1"/>
    <col min="60" max="63" width="1.875" style="34"/>
    <col min="64" max="64" width="1.875" style="34" customWidth="1"/>
    <col min="65" max="16384" width="1.875" style="34"/>
  </cols>
  <sheetData>
    <row r="1" spans="1:49" ht="12.75" customHeight="1">
      <c r="A1" s="286" t="s">
        <v>356</v>
      </c>
      <c r="B1" s="286"/>
      <c r="C1" s="286"/>
      <c r="D1" s="286"/>
      <c r="E1" s="286"/>
      <c r="F1" s="286"/>
      <c r="G1" s="286"/>
      <c r="H1" s="286"/>
      <c r="I1" s="286"/>
      <c r="J1" s="286"/>
      <c r="K1" s="286"/>
      <c r="L1" s="286"/>
      <c r="M1" s="286"/>
      <c r="N1" s="286"/>
      <c r="O1" s="286"/>
      <c r="P1" s="286"/>
      <c r="Q1" s="286"/>
      <c r="R1" s="286"/>
      <c r="S1" s="286"/>
      <c r="T1" s="286"/>
      <c r="U1" s="286"/>
      <c r="V1" s="286"/>
      <c r="W1" s="286"/>
      <c r="X1" s="286"/>
      <c r="Y1" s="286"/>
      <c r="Z1" s="286"/>
      <c r="AA1" s="286"/>
      <c r="AB1" s="286"/>
      <c r="AC1" s="286"/>
      <c r="AD1" s="286"/>
      <c r="AE1" s="286"/>
      <c r="AF1" s="286"/>
      <c r="AG1" s="286"/>
      <c r="AH1" s="286"/>
      <c r="AI1" s="286"/>
      <c r="AJ1" s="286"/>
      <c r="AK1" s="286"/>
      <c r="AL1" s="286"/>
      <c r="AM1" s="286"/>
      <c r="AN1" s="286"/>
      <c r="AO1" s="286"/>
      <c r="AP1" s="286"/>
      <c r="AQ1" s="286"/>
      <c r="AR1" s="286"/>
      <c r="AS1" s="286"/>
      <c r="AT1" s="286"/>
      <c r="AU1" s="286"/>
    </row>
    <row r="2" spans="1:49" ht="12.75" customHeight="1">
      <c r="A2" s="286"/>
      <c r="B2" s="286"/>
      <c r="C2" s="286"/>
      <c r="D2" s="286"/>
      <c r="E2" s="286"/>
      <c r="F2" s="286"/>
      <c r="G2" s="286"/>
      <c r="H2" s="286"/>
      <c r="I2" s="286"/>
      <c r="J2" s="286"/>
      <c r="K2" s="286"/>
      <c r="L2" s="286"/>
      <c r="M2" s="286"/>
      <c r="N2" s="286"/>
      <c r="O2" s="286"/>
      <c r="P2" s="286"/>
      <c r="Q2" s="286"/>
      <c r="R2" s="286"/>
      <c r="S2" s="286"/>
      <c r="T2" s="286"/>
      <c r="U2" s="286"/>
      <c r="V2" s="286"/>
      <c r="W2" s="286"/>
      <c r="X2" s="286"/>
      <c r="Y2" s="286"/>
      <c r="Z2" s="286"/>
      <c r="AA2" s="286"/>
      <c r="AB2" s="286"/>
      <c r="AC2" s="286"/>
      <c r="AD2" s="286"/>
      <c r="AE2" s="286"/>
      <c r="AF2" s="286"/>
      <c r="AG2" s="286"/>
      <c r="AH2" s="286"/>
      <c r="AI2" s="286"/>
      <c r="AJ2" s="286"/>
      <c r="AK2" s="286"/>
      <c r="AL2" s="286"/>
      <c r="AM2" s="286"/>
      <c r="AN2" s="286"/>
      <c r="AO2" s="286"/>
      <c r="AP2" s="286"/>
      <c r="AQ2" s="286"/>
      <c r="AR2" s="286"/>
      <c r="AS2" s="286"/>
      <c r="AT2" s="286"/>
      <c r="AU2" s="286"/>
    </row>
    <row r="3" spans="1:49" ht="12.75" customHeight="1">
      <c r="A3" s="287"/>
      <c r="B3" s="287"/>
      <c r="C3" s="287"/>
      <c r="D3" s="287"/>
      <c r="E3" s="287"/>
      <c r="F3" s="287"/>
      <c r="G3" s="287"/>
      <c r="H3" s="287"/>
      <c r="I3" s="287"/>
      <c r="J3" s="287"/>
      <c r="K3" s="287"/>
      <c r="L3" s="287"/>
      <c r="M3" s="287"/>
      <c r="N3" s="287"/>
      <c r="O3" s="287"/>
      <c r="P3" s="287"/>
      <c r="Q3" s="287"/>
      <c r="R3" s="287"/>
      <c r="S3" s="287"/>
      <c r="T3" s="287"/>
      <c r="U3" s="287"/>
      <c r="V3" s="287"/>
      <c r="W3" s="287"/>
      <c r="X3" s="287"/>
      <c r="Y3" s="287"/>
      <c r="Z3" s="287"/>
      <c r="AA3" s="287"/>
      <c r="AB3" s="287"/>
      <c r="AC3" s="287"/>
      <c r="AD3" s="287"/>
      <c r="AE3" s="287"/>
      <c r="AF3" s="287"/>
      <c r="AG3" s="287"/>
      <c r="AH3" s="287"/>
      <c r="AI3" s="287"/>
      <c r="AJ3" s="287"/>
      <c r="AK3" s="287"/>
      <c r="AL3" s="287"/>
      <c r="AM3" s="287"/>
      <c r="AN3" s="287"/>
      <c r="AO3" s="287"/>
      <c r="AP3" s="287"/>
      <c r="AQ3" s="287"/>
      <c r="AR3" s="287"/>
      <c r="AS3" s="287"/>
      <c r="AT3" s="287"/>
      <c r="AU3" s="287"/>
    </row>
    <row r="4" spans="1:49" s="32" customFormat="1" ht="12.75" customHeight="1">
      <c r="A4" s="86" t="s">
        <v>348</v>
      </c>
      <c r="B4" s="90"/>
      <c r="C4" s="90"/>
      <c r="D4" s="90"/>
      <c r="E4" s="90"/>
      <c r="F4" s="90"/>
      <c r="G4" s="90"/>
      <c r="H4" s="90"/>
      <c r="I4" s="90"/>
      <c r="J4" s="90"/>
      <c r="K4" s="90" t="s">
        <v>349</v>
      </c>
      <c r="L4" s="91"/>
      <c r="M4" s="86" t="s">
        <v>350</v>
      </c>
      <c r="N4" s="90"/>
      <c r="O4" s="90"/>
      <c r="P4" s="90"/>
      <c r="Q4" s="90" t="s">
        <v>352</v>
      </c>
      <c r="R4" s="90"/>
      <c r="S4" s="90"/>
      <c r="T4" s="136" t="s">
        <v>351</v>
      </c>
      <c r="U4" s="136"/>
      <c r="V4" s="90"/>
      <c r="W4" s="90"/>
      <c r="X4" s="91"/>
      <c r="Y4" s="151" t="s">
        <v>293</v>
      </c>
      <c r="Z4" s="141"/>
      <c r="AA4" s="141"/>
      <c r="AB4" s="141"/>
      <c r="AC4" s="141"/>
      <c r="AD4" s="141"/>
      <c r="AE4" s="141"/>
      <c r="AF4" s="141"/>
      <c r="AG4" s="141"/>
      <c r="AH4" s="142"/>
      <c r="AI4" s="151" t="s">
        <v>294</v>
      </c>
      <c r="AJ4" s="141"/>
      <c r="AK4" s="141"/>
      <c r="AL4" s="141"/>
      <c r="AM4" s="141"/>
      <c r="AN4" s="141"/>
      <c r="AO4" s="141"/>
      <c r="AP4" s="141"/>
      <c r="AQ4" s="141"/>
      <c r="AR4" s="141"/>
      <c r="AS4" s="141"/>
      <c r="AT4" s="141"/>
      <c r="AU4" s="142"/>
    </row>
    <row r="5" spans="1:49" s="32" customFormat="1" ht="12.75" customHeight="1">
      <c r="A5" s="88"/>
      <c r="B5" s="92"/>
      <c r="C5" s="92"/>
      <c r="D5" s="92"/>
      <c r="E5" s="92"/>
      <c r="F5" s="92"/>
      <c r="G5" s="92"/>
      <c r="H5" s="92"/>
      <c r="I5" s="92"/>
      <c r="J5" s="92"/>
      <c r="K5" s="92"/>
      <c r="L5" s="93"/>
      <c r="M5" s="88"/>
      <c r="N5" s="92"/>
      <c r="O5" s="92"/>
      <c r="P5" s="92"/>
      <c r="Q5" s="92"/>
      <c r="R5" s="92"/>
      <c r="S5" s="92"/>
      <c r="T5" s="138"/>
      <c r="U5" s="138"/>
      <c r="V5" s="92"/>
      <c r="W5" s="92"/>
      <c r="X5" s="93"/>
      <c r="Y5" s="165"/>
      <c r="Z5" s="144"/>
      <c r="AA5" s="144"/>
      <c r="AB5" s="144"/>
      <c r="AC5" s="144"/>
      <c r="AD5" s="144"/>
      <c r="AE5" s="144"/>
      <c r="AF5" s="144"/>
      <c r="AG5" s="144"/>
      <c r="AH5" s="145"/>
      <c r="AI5" s="165"/>
      <c r="AJ5" s="144"/>
      <c r="AK5" s="144"/>
      <c r="AL5" s="144"/>
      <c r="AM5" s="144"/>
      <c r="AN5" s="144"/>
      <c r="AO5" s="144"/>
      <c r="AP5" s="144"/>
      <c r="AQ5" s="144"/>
      <c r="AR5" s="144"/>
      <c r="AS5" s="144"/>
      <c r="AT5" s="144"/>
      <c r="AU5" s="145"/>
    </row>
    <row r="6" spans="1:49" ht="12.75" customHeight="1">
      <c r="A6" s="50"/>
      <c r="AB6" s="33"/>
      <c r="AC6" s="33"/>
      <c r="AD6" s="52"/>
      <c r="AE6" s="52"/>
      <c r="AF6" s="52"/>
      <c r="AG6" s="52"/>
      <c r="AH6" s="52"/>
      <c r="AI6" s="52"/>
      <c r="AJ6" s="52"/>
      <c r="AK6" s="52"/>
      <c r="AL6" s="52"/>
      <c r="AM6" s="52"/>
      <c r="AN6" s="52"/>
      <c r="AO6" s="52"/>
      <c r="AP6" s="52"/>
    </row>
    <row r="7" spans="1:49" ht="12.75" customHeight="1">
      <c r="AB7" s="39"/>
      <c r="AC7" s="39"/>
      <c r="AD7" s="39"/>
      <c r="AE7" s="39"/>
      <c r="AF7" s="39"/>
      <c r="AG7" s="39"/>
      <c r="AH7" s="39"/>
      <c r="AI7" s="39"/>
      <c r="AJ7" s="39"/>
      <c r="AK7" s="39"/>
      <c r="AL7" s="39"/>
      <c r="AM7" s="39"/>
      <c r="AN7" s="39"/>
      <c r="AO7" s="39"/>
      <c r="AP7" s="39"/>
    </row>
    <row r="8" spans="1:49" ht="12.75" customHeight="1" thickBot="1">
      <c r="AB8" s="39"/>
      <c r="AC8" s="39"/>
      <c r="AD8" s="39"/>
      <c r="AE8" s="39"/>
      <c r="AF8" s="39"/>
      <c r="AG8" s="39"/>
      <c r="AH8" s="39"/>
      <c r="AI8" s="39"/>
      <c r="AJ8" s="39"/>
      <c r="AK8" s="39"/>
      <c r="AL8" s="39"/>
      <c r="AM8" s="39"/>
      <c r="AN8" s="39"/>
      <c r="AO8" s="39"/>
      <c r="AP8" s="39"/>
    </row>
    <row r="9" spans="1:49" ht="12.75" customHeight="1">
      <c r="A9" s="305" t="s">
        <v>282</v>
      </c>
      <c r="B9" s="306"/>
      <c r="C9" s="306"/>
      <c r="D9" s="306"/>
      <c r="E9" s="306"/>
      <c r="F9" s="484"/>
      <c r="G9" s="485"/>
      <c r="H9" s="485"/>
      <c r="I9" s="485"/>
      <c r="J9" s="485"/>
      <c r="K9" s="485"/>
      <c r="L9" s="485"/>
      <c r="M9" s="485"/>
      <c r="N9" s="485"/>
      <c r="O9" s="485"/>
      <c r="P9" s="485"/>
      <c r="Q9" s="485"/>
      <c r="R9" s="485"/>
      <c r="S9" s="485"/>
      <c r="T9" s="485"/>
      <c r="U9" s="485"/>
      <c r="V9" s="485"/>
      <c r="W9" s="485"/>
      <c r="X9" s="485"/>
      <c r="Y9" s="485"/>
      <c r="Z9" s="485"/>
      <c r="AA9" s="485"/>
      <c r="AB9" s="485"/>
      <c r="AC9" s="486"/>
      <c r="AD9" s="479" t="s">
        <v>296</v>
      </c>
      <c r="AE9" s="480"/>
      <c r="AF9" s="480"/>
      <c r="AG9" s="480"/>
      <c r="AH9" s="481"/>
      <c r="AI9" s="491"/>
      <c r="AJ9" s="492"/>
      <c r="AK9" s="492"/>
      <c r="AL9" s="492"/>
      <c r="AM9" s="492"/>
      <c r="AN9" s="492"/>
      <c r="AO9" s="492"/>
      <c r="AP9" s="492"/>
      <c r="AQ9" s="492"/>
      <c r="AR9" s="492"/>
      <c r="AS9" s="492"/>
      <c r="AT9" s="492"/>
      <c r="AU9" s="493"/>
    </row>
    <row r="10" spans="1:49" ht="12.75" customHeight="1">
      <c r="A10" s="307"/>
      <c r="B10" s="255"/>
      <c r="C10" s="255"/>
      <c r="D10" s="255"/>
      <c r="E10" s="255"/>
      <c r="F10" s="487"/>
      <c r="G10" s="488"/>
      <c r="H10" s="488"/>
      <c r="I10" s="488"/>
      <c r="J10" s="488"/>
      <c r="K10" s="488"/>
      <c r="L10" s="488"/>
      <c r="M10" s="488"/>
      <c r="N10" s="488"/>
      <c r="O10" s="489"/>
      <c r="P10" s="489"/>
      <c r="Q10" s="489"/>
      <c r="R10" s="489"/>
      <c r="S10" s="489"/>
      <c r="T10" s="489"/>
      <c r="U10" s="489"/>
      <c r="V10" s="489"/>
      <c r="W10" s="489"/>
      <c r="X10" s="489"/>
      <c r="Y10" s="489"/>
      <c r="Z10" s="489"/>
      <c r="AA10" s="489"/>
      <c r="AB10" s="489"/>
      <c r="AC10" s="490"/>
      <c r="AD10" s="482"/>
      <c r="AE10" s="449"/>
      <c r="AF10" s="449"/>
      <c r="AG10" s="449"/>
      <c r="AH10" s="483"/>
      <c r="AI10" s="494"/>
      <c r="AJ10" s="495"/>
      <c r="AK10" s="495"/>
      <c r="AL10" s="495"/>
      <c r="AM10" s="495"/>
      <c r="AN10" s="495"/>
      <c r="AO10" s="495"/>
      <c r="AP10" s="495"/>
      <c r="AQ10" s="495"/>
      <c r="AR10" s="495"/>
      <c r="AS10" s="495"/>
      <c r="AT10" s="495"/>
      <c r="AU10" s="496"/>
      <c r="AV10" s="43"/>
      <c r="AW10" s="43"/>
    </row>
    <row r="11" spans="1:49" ht="12.75" customHeight="1">
      <c r="A11" s="94" t="s">
        <v>283</v>
      </c>
      <c r="B11" s="90"/>
      <c r="C11" s="90"/>
      <c r="D11" s="90"/>
      <c r="E11" s="91"/>
      <c r="F11" s="65" t="s">
        <v>2</v>
      </c>
      <c r="G11" s="477"/>
      <c r="H11" s="477"/>
      <c r="I11" s="66" t="s">
        <v>284</v>
      </c>
      <c r="J11" s="477"/>
      <c r="K11" s="477"/>
      <c r="L11" s="477"/>
      <c r="M11" s="477"/>
      <c r="N11" s="477"/>
      <c r="O11" s="58"/>
      <c r="P11" s="59"/>
      <c r="Q11" s="60"/>
      <c r="R11" s="60"/>
      <c r="S11" s="60"/>
      <c r="T11" s="60"/>
      <c r="U11" s="58"/>
      <c r="V11" s="59"/>
      <c r="W11" s="60"/>
      <c r="X11" s="60"/>
      <c r="Y11" s="60"/>
      <c r="Z11" s="60"/>
      <c r="AA11" s="60"/>
      <c r="AB11" s="60"/>
      <c r="AC11" s="60"/>
      <c r="AD11" s="60"/>
      <c r="AE11" s="60"/>
      <c r="AF11" s="60"/>
      <c r="AG11" s="60"/>
      <c r="AH11" s="60"/>
      <c r="AI11" s="60"/>
      <c r="AJ11" s="60"/>
      <c r="AK11" s="60"/>
      <c r="AL11" s="60"/>
      <c r="AM11" s="60"/>
      <c r="AN11" s="60"/>
      <c r="AO11" s="60"/>
      <c r="AP11" s="60"/>
      <c r="AQ11" s="60"/>
      <c r="AR11" s="60"/>
      <c r="AS11" s="60"/>
      <c r="AT11" s="60"/>
      <c r="AU11" s="61"/>
      <c r="AV11" s="43"/>
      <c r="AW11" s="43"/>
    </row>
    <row r="12" spans="1:49" ht="12.75" customHeight="1">
      <c r="A12" s="95"/>
      <c r="B12" s="92"/>
      <c r="C12" s="92"/>
      <c r="D12" s="92"/>
      <c r="E12" s="93"/>
      <c r="F12" s="331"/>
      <c r="G12" s="318"/>
      <c r="H12" s="318"/>
      <c r="I12" s="318"/>
      <c r="J12" s="318"/>
      <c r="K12" s="318"/>
      <c r="L12" s="318"/>
      <c r="M12" s="318"/>
      <c r="N12" s="318"/>
      <c r="O12" s="478"/>
      <c r="P12" s="478"/>
      <c r="Q12" s="318"/>
      <c r="R12" s="318"/>
      <c r="S12" s="318"/>
      <c r="T12" s="318"/>
      <c r="U12" s="478"/>
      <c r="V12" s="478"/>
      <c r="W12" s="318"/>
      <c r="X12" s="318"/>
      <c r="Y12" s="318"/>
      <c r="Z12" s="318"/>
      <c r="AA12" s="318"/>
      <c r="AB12" s="318"/>
      <c r="AC12" s="319"/>
      <c r="AD12" s="319"/>
      <c r="AE12" s="319"/>
      <c r="AF12" s="319"/>
      <c r="AG12" s="319"/>
      <c r="AH12" s="319"/>
      <c r="AI12" s="319"/>
      <c r="AJ12" s="319"/>
      <c r="AK12" s="319"/>
      <c r="AL12" s="319"/>
      <c r="AM12" s="319"/>
      <c r="AN12" s="319"/>
      <c r="AO12" s="319"/>
      <c r="AP12" s="319"/>
      <c r="AQ12" s="319"/>
      <c r="AR12" s="319"/>
      <c r="AS12" s="319"/>
      <c r="AT12" s="319"/>
      <c r="AU12" s="437"/>
    </row>
    <row r="13" spans="1:49" ht="12.75" customHeight="1">
      <c r="A13" s="94" t="s">
        <v>340</v>
      </c>
      <c r="B13" s="90"/>
      <c r="C13" s="90"/>
      <c r="D13" s="90"/>
      <c r="E13" s="91"/>
      <c r="F13" s="151"/>
      <c r="G13" s="141"/>
      <c r="H13" s="141"/>
      <c r="I13" s="141"/>
      <c r="J13" s="141"/>
      <c r="K13" s="141"/>
      <c r="L13" s="141"/>
      <c r="M13" s="141"/>
      <c r="N13" s="141"/>
      <c r="O13" s="141"/>
      <c r="P13" s="142"/>
      <c r="Q13" s="151" t="s">
        <v>286</v>
      </c>
      <c r="R13" s="141"/>
      <c r="S13" s="141"/>
      <c r="T13" s="141"/>
      <c r="U13" s="142"/>
      <c r="V13" s="65" t="s">
        <v>2</v>
      </c>
      <c r="W13" s="477"/>
      <c r="X13" s="477"/>
      <c r="Y13" s="60" t="s">
        <v>284</v>
      </c>
      <c r="Z13" s="477"/>
      <c r="AA13" s="477"/>
      <c r="AB13" s="477"/>
      <c r="AC13" s="58"/>
      <c r="AD13" s="59"/>
      <c r="AE13" s="60"/>
      <c r="AF13" s="60"/>
      <c r="AG13" s="60"/>
      <c r="AH13" s="60"/>
      <c r="AI13" s="58"/>
      <c r="AJ13" s="59"/>
      <c r="AK13" s="60"/>
      <c r="AL13" s="60"/>
      <c r="AM13" s="60"/>
      <c r="AN13" s="60"/>
      <c r="AO13" s="60"/>
      <c r="AP13" s="60"/>
      <c r="AQ13" s="60"/>
      <c r="AR13" s="60"/>
      <c r="AS13" s="60"/>
      <c r="AT13" s="60"/>
      <c r="AU13" s="61"/>
    </row>
    <row r="14" spans="1:49" ht="12.75" customHeight="1">
      <c r="A14" s="95"/>
      <c r="B14" s="92"/>
      <c r="C14" s="92"/>
      <c r="D14" s="92"/>
      <c r="E14" s="93"/>
      <c r="F14" s="165"/>
      <c r="G14" s="144"/>
      <c r="H14" s="144"/>
      <c r="I14" s="144"/>
      <c r="J14" s="144"/>
      <c r="K14" s="144"/>
      <c r="L14" s="144"/>
      <c r="M14" s="144"/>
      <c r="N14" s="144"/>
      <c r="O14" s="144"/>
      <c r="P14" s="145"/>
      <c r="Q14" s="165"/>
      <c r="R14" s="144"/>
      <c r="S14" s="144"/>
      <c r="T14" s="144"/>
      <c r="U14" s="145"/>
      <c r="V14" s="331"/>
      <c r="W14" s="318"/>
      <c r="X14" s="318"/>
      <c r="Y14" s="318"/>
      <c r="Z14" s="318"/>
      <c r="AA14" s="318"/>
      <c r="AB14" s="318"/>
      <c r="AC14" s="478"/>
      <c r="AD14" s="478"/>
      <c r="AE14" s="318"/>
      <c r="AF14" s="318"/>
      <c r="AG14" s="318"/>
      <c r="AH14" s="318"/>
      <c r="AI14" s="478"/>
      <c r="AJ14" s="478"/>
      <c r="AK14" s="318"/>
      <c r="AL14" s="318"/>
      <c r="AM14" s="318"/>
      <c r="AN14" s="318"/>
      <c r="AO14" s="318"/>
      <c r="AP14" s="318"/>
      <c r="AQ14" s="318"/>
      <c r="AR14" s="318"/>
      <c r="AS14" s="318"/>
      <c r="AT14" s="318"/>
      <c r="AU14" s="438"/>
    </row>
    <row r="15" spans="1:49" ht="12.75" customHeight="1">
      <c r="A15" s="112" t="s">
        <v>285</v>
      </c>
      <c r="B15" s="90"/>
      <c r="C15" s="90"/>
      <c r="D15" s="90"/>
      <c r="E15" s="91"/>
      <c r="F15" s="276" t="s">
        <v>338</v>
      </c>
      <c r="G15" s="277"/>
      <c r="H15" s="277"/>
      <c r="I15" s="277"/>
      <c r="J15" s="277"/>
      <c r="K15" s="277"/>
      <c r="L15" s="277"/>
      <c r="M15" s="277"/>
      <c r="N15" s="277"/>
      <c r="O15" s="277"/>
      <c r="P15" s="277"/>
      <c r="Q15" s="277"/>
      <c r="R15" s="277"/>
      <c r="S15" s="278"/>
      <c r="T15" s="276" t="s">
        <v>339</v>
      </c>
      <c r="U15" s="277"/>
      <c r="V15" s="277"/>
      <c r="W15" s="277"/>
      <c r="X15" s="277"/>
      <c r="Y15" s="277"/>
      <c r="Z15" s="277"/>
      <c r="AA15" s="277"/>
      <c r="AB15" s="277"/>
      <c r="AC15" s="277"/>
      <c r="AD15" s="277"/>
      <c r="AE15" s="277"/>
      <c r="AF15" s="277"/>
      <c r="AG15" s="278"/>
      <c r="AH15" s="276" t="s">
        <v>1</v>
      </c>
      <c r="AI15" s="277"/>
      <c r="AJ15" s="277"/>
      <c r="AK15" s="277"/>
      <c r="AL15" s="277"/>
      <c r="AM15" s="277"/>
      <c r="AN15" s="277"/>
      <c r="AO15" s="277"/>
      <c r="AP15" s="277"/>
      <c r="AQ15" s="277"/>
      <c r="AR15" s="277"/>
      <c r="AS15" s="277"/>
      <c r="AT15" s="277"/>
      <c r="AU15" s="281"/>
      <c r="AV15" s="43"/>
      <c r="AW15" s="43"/>
    </row>
    <row r="16" spans="1:49" ht="12.75" customHeight="1">
      <c r="A16" s="95"/>
      <c r="B16" s="92"/>
      <c r="C16" s="92"/>
      <c r="D16" s="92"/>
      <c r="E16" s="93"/>
      <c r="F16" s="497"/>
      <c r="G16" s="461"/>
      <c r="H16" s="461"/>
      <c r="I16" s="56" t="s">
        <v>284</v>
      </c>
      <c r="J16" s="461"/>
      <c r="K16" s="461"/>
      <c r="L16" s="461"/>
      <c r="M16" s="461"/>
      <c r="N16" s="461"/>
      <c r="O16" s="56" t="s">
        <v>284</v>
      </c>
      <c r="P16" s="461"/>
      <c r="Q16" s="461"/>
      <c r="R16" s="461"/>
      <c r="S16" s="498"/>
      <c r="T16" s="497"/>
      <c r="U16" s="461"/>
      <c r="V16" s="461"/>
      <c r="W16" s="56" t="s">
        <v>284</v>
      </c>
      <c r="X16" s="461"/>
      <c r="Y16" s="461"/>
      <c r="Z16" s="461"/>
      <c r="AA16" s="461"/>
      <c r="AB16" s="461"/>
      <c r="AC16" s="56" t="s">
        <v>284</v>
      </c>
      <c r="AD16" s="461"/>
      <c r="AE16" s="461"/>
      <c r="AF16" s="461"/>
      <c r="AG16" s="498"/>
      <c r="AH16" s="497"/>
      <c r="AI16" s="461"/>
      <c r="AJ16" s="461"/>
      <c r="AK16" s="56" t="s">
        <v>284</v>
      </c>
      <c r="AL16" s="461"/>
      <c r="AM16" s="461"/>
      <c r="AN16" s="461"/>
      <c r="AO16" s="461"/>
      <c r="AP16" s="461"/>
      <c r="AQ16" s="56" t="s">
        <v>284</v>
      </c>
      <c r="AR16" s="461"/>
      <c r="AS16" s="461"/>
      <c r="AT16" s="461"/>
      <c r="AU16" s="462"/>
      <c r="AV16" s="43"/>
      <c r="AW16" s="43"/>
    </row>
    <row r="17" spans="1:54" ht="12.75" customHeight="1">
      <c r="A17" s="113" t="s">
        <v>341</v>
      </c>
      <c r="B17" s="114"/>
      <c r="C17" s="114"/>
      <c r="D17" s="114"/>
      <c r="E17" s="115"/>
      <c r="F17" s="130"/>
      <c r="G17" s="131"/>
      <c r="H17" s="131"/>
      <c r="I17" s="131"/>
      <c r="J17" s="131"/>
      <c r="K17" s="131"/>
      <c r="L17" s="131"/>
      <c r="M17" s="131"/>
      <c r="N17" s="131"/>
      <c r="O17" s="131"/>
      <c r="P17" s="430"/>
      <c r="Q17" s="119" t="s">
        <v>358</v>
      </c>
      <c r="R17" s="120"/>
      <c r="S17" s="120"/>
      <c r="T17" s="120"/>
      <c r="U17" s="121"/>
      <c r="V17" s="130"/>
      <c r="W17" s="131"/>
      <c r="X17" s="131"/>
      <c r="Y17" s="131"/>
      <c r="Z17" s="131"/>
      <c r="AA17" s="131"/>
      <c r="AB17" s="131"/>
      <c r="AC17" s="131"/>
      <c r="AD17" s="131"/>
      <c r="AE17" s="131"/>
      <c r="AF17" s="131"/>
      <c r="AG17" s="131"/>
      <c r="AH17" s="131"/>
      <c r="AI17" s="131"/>
      <c r="AJ17" s="131"/>
      <c r="AK17" s="131"/>
      <c r="AL17" s="131"/>
      <c r="AM17" s="131"/>
      <c r="AN17" s="131"/>
      <c r="AO17" s="131"/>
      <c r="AP17" s="131"/>
      <c r="AQ17" s="131"/>
      <c r="AR17" s="131"/>
      <c r="AS17" s="131"/>
      <c r="AT17" s="131"/>
      <c r="AU17" s="132"/>
    </row>
    <row r="18" spans="1:54" s="32" customFormat="1" ht="12.75" customHeight="1">
      <c r="A18" s="116"/>
      <c r="B18" s="117"/>
      <c r="C18" s="117"/>
      <c r="D18" s="117"/>
      <c r="E18" s="118"/>
      <c r="F18" s="133"/>
      <c r="G18" s="134"/>
      <c r="H18" s="134"/>
      <c r="I18" s="134"/>
      <c r="J18" s="134"/>
      <c r="K18" s="134"/>
      <c r="L18" s="134"/>
      <c r="M18" s="134"/>
      <c r="N18" s="134"/>
      <c r="O18" s="134"/>
      <c r="P18" s="431"/>
      <c r="Q18" s="122"/>
      <c r="R18" s="122"/>
      <c r="S18" s="122"/>
      <c r="T18" s="122"/>
      <c r="U18" s="123"/>
      <c r="V18" s="133"/>
      <c r="W18" s="134"/>
      <c r="X18" s="134"/>
      <c r="Y18" s="134"/>
      <c r="Z18" s="134"/>
      <c r="AA18" s="134"/>
      <c r="AB18" s="134"/>
      <c r="AC18" s="134"/>
      <c r="AD18" s="134"/>
      <c r="AE18" s="134"/>
      <c r="AF18" s="134"/>
      <c r="AG18" s="134"/>
      <c r="AH18" s="134"/>
      <c r="AI18" s="134"/>
      <c r="AJ18" s="134"/>
      <c r="AK18" s="134"/>
      <c r="AL18" s="134"/>
      <c r="AM18" s="134"/>
      <c r="AN18" s="134"/>
      <c r="AO18" s="134"/>
      <c r="AP18" s="134"/>
      <c r="AQ18" s="134"/>
      <c r="AR18" s="134"/>
      <c r="AS18" s="134"/>
      <c r="AT18" s="134"/>
      <c r="AU18" s="135"/>
      <c r="AV18" s="34"/>
      <c r="AW18" s="34"/>
    </row>
    <row r="19" spans="1:54" s="32" customFormat="1" ht="9" customHeight="1">
      <c r="A19" s="112" t="s">
        <v>345</v>
      </c>
      <c r="B19" s="90"/>
      <c r="C19" s="90"/>
      <c r="D19" s="90"/>
      <c r="E19" s="91"/>
      <c r="F19" s="151"/>
      <c r="G19" s="152"/>
      <c r="H19" s="266" t="s">
        <v>4</v>
      </c>
      <c r="I19" s="136"/>
      <c r="J19" s="136"/>
      <c r="K19" s="136"/>
      <c r="L19" s="136"/>
      <c r="M19" s="136"/>
      <c r="N19" s="136"/>
      <c r="O19" s="136"/>
      <c r="P19" s="268"/>
      <c r="Q19" s="151"/>
      <c r="R19" s="152"/>
      <c r="S19" s="266" t="s">
        <v>5</v>
      </c>
      <c r="T19" s="136"/>
      <c r="U19" s="136"/>
      <c r="V19" s="136"/>
      <c r="W19" s="136"/>
      <c r="X19" s="136"/>
      <c r="Y19" s="136"/>
      <c r="Z19" s="136"/>
      <c r="AA19" s="268"/>
      <c r="AB19" s="151"/>
      <c r="AC19" s="152"/>
      <c r="AD19" s="266" t="s">
        <v>6</v>
      </c>
      <c r="AE19" s="136"/>
      <c r="AF19" s="136"/>
      <c r="AG19" s="136"/>
      <c r="AH19" s="136"/>
      <c r="AI19" s="136"/>
      <c r="AJ19" s="136"/>
      <c r="AK19" s="268"/>
      <c r="AL19" s="151"/>
      <c r="AM19" s="152"/>
      <c r="AN19" s="266" t="s">
        <v>7</v>
      </c>
      <c r="AO19" s="136"/>
      <c r="AP19" s="136"/>
      <c r="AQ19" s="136"/>
      <c r="AR19" s="136"/>
      <c r="AS19" s="136"/>
      <c r="AT19" s="136"/>
      <c r="AU19" s="137"/>
      <c r="AV19" s="34"/>
    </row>
    <row r="20" spans="1:54" s="32" customFormat="1" ht="9" customHeight="1">
      <c r="A20" s="265"/>
      <c r="B20" s="178"/>
      <c r="C20" s="178"/>
      <c r="D20" s="178"/>
      <c r="E20" s="219"/>
      <c r="F20" s="165"/>
      <c r="G20" s="166"/>
      <c r="H20" s="267"/>
      <c r="I20" s="138"/>
      <c r="J20" s="138"/>
      <c r="K20" s="138"/>
      <c r="L20" s="138"/>
      <c r="M20" s="138"/>
      <c r="N20" s="138"/>
      <c r="O20" s="138"/>
      <c r="P20" s="269"/>
      <c r="Q20" s="165"/>
      <c r="R20" s="166"/>
      <c r="S20" s="267"/>
      <c r="T20" s="138"/>
      <c r="U20" s="138"/>
      <c r="V20" s="138"/>
      <c r="W20" s="138"/>
      <c r="X20" s="138"/>
      <c r="Y20" s="138"/>
      <c r="Z20" s="138"/>
      <c r="AA20" s="269"/>
      <c r="AB20" s="165"/>
      <c r="AC20" s="166"/>
      <c r="AD20" s="267"/>
      <c r="AE20" s="138"/>
      <c r="AF20" s="138"/>
      <c r="AG20" s="138"/>
      <c r="AH20" s="138"/>
      <c r="AI20" s="138"/>
      <c r="AJ20" s="138"/>
      <c r="AK20" s="269"/>
      <c r="AL20" s="165"/>
      <c r="AM20" s="166"/>
      <c r="AN20" s="267"/>
      <c r="AO20" s="138"/>
      <c r="AP20" s="138"/>
      <c r="AQ20" s="138"/>
      <c r="AR20" s="138"/>
      <c r="AS20" s="138"/>
      <c r="AT20" s="138"/>
      <c r="AU20" s="139"/>
      <c r="AV20" s="34"/>
    </row>
    <row r="21" spans="1:54" s="32" customFormat="1" ht="9" customHeight="1">
      <c r="A21" s="265"/>
      <c r="B21" s="178"/>
      <c r="C21" s="178"/>
      <c r="D21" s="178"/>
      <c r="E21" s="219"/>
      <c r="F21" s="151"/>
      <c r="G21" s="152"/>
      <c r="H21" s="266" t="s">
        <v>8</v>
      </c>
      <c r="I21" s="136"/>
      <c r="J21" s="136"/>
      <c r="K21" s="136"/>
      <c r="L21" s="136"/>
      <c r="M21" s="136"/>
      <c r="N21" s="136"/>
      <c r="O21" s="136"/>
      <c r="P21" s="268"/>
      <c r="Q21" s="151"/>
      <c r="R21" s="152"/>
      <c r="S21" s="270" t="s">
        <v>301</v>
      </c>
      <c r="T21" s="271"/>
      <c r="U21" s="271"/>
      <c r="V21" s="271"/>
      <c r="W21" s="271"/>
      <c r="X21" s="271"/>
      <c r="Y21" s="271"/>
      <c r="Z21" s="271"/>
      <c r="AA21" s="272"/>
      <c r="AB21" s="151"/>
      <c r="AC21" s="152"/>
      <c r="AD21" s="282" t="s">
        <v>287</v>
      </c>
      <c r="AE21" s="90"/>
      <c r="AF21" s="90"/>
      <c r="AG21" s="90"/>
      <c r="AH21" s="90" t="s">
        <v>318</v>
      </c>
      <c r="AI21" s="90"/>
      <c r="AJ21" s="90"/>
      <c r="AK21" s="90"/>
      <c r="AL21" s="90"/>
      <c r="AM21" s="90"/>
      <c r="AN21" s="90"/>
      <c r="AO21" s="90"/>
      <c r="AP21" s="90"/>
      <c r="AQ21" s="90"/>
      <c r="AR21" s="90"/>
      <c r="AS21" s="90"/>
      <c r="AT21" s="90" t="s">
        <v>319</v>
      </c>
      <c r="AU21" s="284"/>
      <c r="AV21" s="34"/>
    </row>
    <row r="22" spans="1:54" s="32" customFormat="1" ht="9" customHeight="1">
      <c r="A22" s="95"/>
      <c r="B22" s="92"/>
      <c r="C22" s="92"/>
      <c r="D22" s="92"/>
      <c r="E22" s="93"/>
      <c r="F22" s="165"/>
      <c r="G22" s="166"/>
      <c r="H22" s="267"/>
      <c r="I22" s="138"/>
      <c r="J22" s="138"/>
      <c r="K22" s="138"/>
      <c r="L22" s="138"/>
      <c r="M22" s="138"/>
      <c r="N22" s="138"/>
      <c r="O22" s="138"/>
      <c r="P22" s="269"/>
      <c r="Q22" s="165"/>
      <c r="R22" s="166"/>
      <c r="S22" s="273"/>
      <c r="T22" s="274"/>
      <c r="U22" s="274"/>
      <c r="V22" s="274"/>
      <c r="W22" s="274"/>
      <c r="X22" s="274"/>
      <c r="Y22" s="274"/>
      <c r="Z22" s="274"/>
      <c r="AA22" s="275"/>
      <c r="AB22" s="165"/>
      <c r="AC22" s="166"/>
      <c r="AD22" s="283"/>
      <c r="AE22" s="92"/>
      <c r="AF22" s="92"/>
      <c r="AG22" s="92"/>
      <c r="AH22" s="92"/>
      <c r="AI22" s="92"/>
      <c r="AJ22" s="92"/>
      <c r="AK22" s="92"/>
      <c r="AL22" s="92"/>
      <c r="AM22" s="92"/>
      <c r="AN22" s="92"/>
      <c r="AO22" s="92"/>
      <c r="AP22" s="92"/>
      <c r="AQ22" s="92"/>
      <c r="AR22" s="92"/>
      <c r="AS22" s="92"/>
      <c r="AT22" s="92"/>
      <c r="AU22" s="285"/>
      <c r="AV22" s="34"/>
    </row>
    <row r="23" spans="1:54" s="32" customFormat="1" ht="9" customHeight="1">
      <c r="A23" s="311" t="s">
        <v>311</v>
      </c>
      <c r="B23" s="312"/>
      <c r="C23" s="312"/>
      <c r="D23" s="312"/>
      <c r="E23" s="313"/>
      <c r="F23" s="86"/>
      <c r="G23" s="90"/>
      <c r="H23" s="90"/>
      <c r="I23" s="90"/>
      <c r="J23" s="90"/>
      <c r="K23" s="90" t="s">
        <v>10</v>
      </c>
      <c r="L23" s="90"/>
      <c r="M23" s="90"/>
      <c r="N23" s="90"/>
      <c r="O23" s="90" t="s">
        <v>11</v>
      </c>
      <c r="P23" s="90"/>
      <c r="Q23" s="90"/>
      <c r="R23" s="90"/>
      <c r="S23" s="90" t="s">
        <v>12</v>
      </c>
      <c r="T23" s="90"/>
      <c r="U23" s="90"/>
      <c r="V23" s="90"/>
      <c r="W23" s="317" t="s">
        <v>13</v>
      </c>
      <c r="X23" s="317"/>
      <c r="Y23" s="42"/>
      <c r="Z23" s="42"/>
      <c r="AA23" s="42"/>
      <c r="AB23" s="42"/>
      <c r="AC23" s="42"/>
      <c r="AD23" s="45"/>
      <c r="AE23" s="42"/>
      <c r="AF23" s="90"/>
      <c r="AG23" s="90"/>
      <c r="AH23" s="90"/>
      <c r="AI23" s="90"/>
      <c r="AJ23" s="90"/>
      <c r="AK23" s="90"/>
      <c r="AL23" s="90"/>
      <c r="AM23" s="90"/>
      <c r="AN23" s="90" t="s">
        <v>14</v>
      </c>
      <c r="AO23" s="90"/>
      <c r="AP23" s="90"/>
      <c r="AQ23" s="90"/>
      <c r="AR23" s="90" t="s">
        <v>15</v>
      </c>
      <c r="AS23" s="136" t="s">
        <v>16</v>
      </c>
      <c r="AT23" s="136"/>
      <c r="AU23" s="137"/>
    </row>
    <row r="24" spans="1:54" s="32" customFormat="1" ht="9" customHeight="1">
      <c r="A24" s="314"/>
      <c r="B24" s="229"/>
      <c r="C24" s="229"/>
      <c r="D24" s="229"/>
      <c r="E24" s="230"/>
      <c r="F24" s="88"/>
      <c r="G24" s="92"/>
      <c r="H24" s="92"/>
      <c r="I24" s="92"/>
      <c r="J24" s="92"/>
      <c r="K24" s="92"/>
      <c r="L24" s="92"/>
      <c r="M24" s="92"/>
      <c r="N24" s="92"/>
      <c r="O24" s="92"/>
      <c r="P24" s="92"/>
      <c r="Q24" s="92"/>
      <c r="R24" s="92"/>
      <c r="S24" s="92"/>
      <c r="T24" s="92"/>
      <c r="U24" s="92"/>
      <c r="V24" s="92"/>
      <c r="W24" s="318"/>
      <c r="X24" s="318"/>
      <c r="Y24" s="40"/>
      <c r="Z24" s="40"/>
      <c r="AA24" s="40"/>
      <c r="AB24" s="40"/>
      <c r="AC24" s="40"/>
      <c r="AD24" s="46"/>
      <c r="AE24" s="40"/>
      <c r="AF24" s="92"/>
      <c r="AG24" s="92"/>
      <c r="AH24" s="92"/>
      <c r="AI24" s="92"/>
      <c r="AJ24" s="92"/>
      <c r="AK24" s="92"/>
      <c r="AL24" s="92"/>
      <c r="AM24" s="92"/>
      <c r="AN24" s="92"/>
      <c r="AO24" s="92"/>
      <c r="AP24" s="92"/>
      <c r="AQ24" s="92"/>
      <c r="AR24" s="92"/>
      <c r="AS24" s="138"/>
      <c r="AT24" s="138"/>
      <c r="AU24" s="139"/>
      <c r="AY24" s="41"/>
      <c r="AZ24" s="41"/>
      <c r="BA24" s="41"/>
      <c r="BB24" s="41"/>
    </row>
    <row r="25" spans="1:54" s="32" customFormat="1" ht="9" customHeight="1">
      <c r="A25" s="314"/>
      <c r="B25" s="229"/>
      <c r="C25" s="229"/>
      <c r="D25" s="229"/>
      <c r="E25" s="230"/>
      <c r="F25" s="264"/>
      <c r="G25" s="178"/>
      <c r="H25" s="178"/>
      <c r="I25" s="178"/>
      <c r="J25" s="178"/>
      <c r="K25" s="178" t="s">
        <v>10</v>
      </c>
      <c r="L25" s="178"/>
      <c r="M25" s="178"/>
      <c r="N25" s="178"/>
      <c r="O25" s="178" t="s">
        <v>11</v>
      </c>
      <c r="P25" s="178"/>
      <c r="Q25" s="178"/>
      <c r="R25" s="178"/>
      <c r="S25" s="178" t="s">
        <v>12</v>
      </c>
      <c r="T25" s="90"/>
      <c r="U25" s="90"/>
      <c r="V25" s="90"/>
      <c r="W25" s="319" t="s">
        <v>13</v>
      </c>
      <c r="X25" s="319"/>
      <c r="Y25" s="178">
        <f>_xlfn.DAYS(BC41,BC39)</f>
        <v>0</v>
      </c>
      <c r="Z25" s="178"/>
      <c r="AA25" s="178" t="s">
        <v>288</v>
      </c>
      <c r="AB25" s="178"/>
      <c r="AC25" s="178"/>
      <c r="AD25" s="87" t="s">
        <v>12</v>
      </c>
      <c r="AE25" s="42"/>
      <c r="AF25" s="90"/>
      <c r="AG25" s="90"/>
      <c r="AH25" s="90"/>
      <c r="AI25" s="90"/>
      <c r="AJ25" s="90"/>
      <c r="AK25" s="90"/>
      <c r="AL25" s="90"/>
      <c r="AM25" s="90"/>
      <c r="AN25" s="90" t="s">
        <v>14</v>
      </c>
      <c r="AO25" s="90"/>
      <c r="AP25" s="90"/>
      <c r="AQ25" s="90"/>
      <c r="AR25" s="90" t="s">
        <v>15</v>
      </c>
      <c r="AS25" s="136" t="s">
        <v>17</v>
      </c>
      <c r="AT25" s="136"/>
      <c r="AU25" s="137"/>
      <c r="AY25" s="41"/>
      <c r="AZ25" s="41"/>
      <c r="BA25" s="41"/>
      <c r="BB25" s="41"/>
    </row>
    <row r="26" spans="1:54" s="32" customFormat="1" ht="9" customHeight="1">
      <c r="A26" s="315"/>
      <c r="B26" s="232"/>
      <c r="C26" s="232"/>
      <c r="D26" s="232"/>
      <c r="E26" s="233"/>
      <c r="F26" s="88"/>
      <c r="G26" s="92"/>
      <c r="H26" s="178"/>
      <c r="I26" s="178"/>
      <c r="J26" s="178"/>
      <c r="K26" s="178"/>
      <c r="L26" s="178"/>
      <c r="M26" s="178"/>
      <c r="N26" s="178"/>
      <c r="O26" s="178"/>
      <c r="P26" s="178"/>
      <c r="Q26" s="178"/>
      <c r="R26" s="178"/>
      <c r="S26" s="178"/>
      <c r="T26" s="92"/>
      <c r="U26" s="92"/>
      <c r="V26" s="92"/>
      <c r="W26" s="319"/>
      <c r="X26" s="319"/>
      <c r="Y26" s="178"/>
      <c r="Z26" s="178"/>
      <c r="AA26" s="178"/>
      <c r="AB26" s="178"/>
      <c r="AC26" s="178"/>
      <c r="AD26" s="316"/>
      <c r="AF26" s="92"/>
      <c r="AG26" s="92"/>
      <c r="AH26" s="92"/>
      <c r="AI26" s="92"/>
      <c r="AJ26" s="92"/>
      <c r="AK26" s="92"/>
      <c r="AL26" s="92"/>
      <c r="AM26" s="92"/>
      <c r="AN26" s="178"/>
      <c r="AO26" s="92"/>
      <c r="AP26" s="92"/>
      <c r="AQ26" s="92"/>
      <c r="AR26" s="178"/>
      <c r="AS26" s="220"/>
      <c r="AT26" s="220"/>
      <c r="AU26" s="221"/>
      <c r="AY26" s="34"/>
      <c r="AZ26" s="34"/>
      <c r="BA26" s="34"/>
      <c r="BB26" s="34"/>
    </row>
    <row r="27" spans="1:54" s="32" customFormat="1" ht="9" customHeight="1">
      <c r="A27" s="322" t="s">
        <v>289</v>
      </c>
      <c r="B27" s="323"/>
      <c r="C27" s="323"/>
      <c r="D27" s="323"/>
      <c r="E27" s="324"/>
      <c r="F27" s="329" t="s">
        <v>276</v>
      </c>
      <c r="G27" s="317"/>
      <c r="H27" s="332" t="s">
        <v>303</v>
      </c>
      <c r="I27" s="333"/>
      <c r="J27" s="333"/>
      <c r="K27" s="333"/>
      <c r="L27" s="333"/>
      <c r="M27" s="333"/>
      <c r="N27" s="333"/>
      <c r="O27" s="333"/>
      <c r="P27" s="333"/>
      <c r="Q27" s="333"/>
      <c r="R27" s="333"/>
      <c r="S27" s="333"/>
      <c r="T27" s="333"/>
      <c r="U27" s="333"/>
      <c r="V27" s="333"/>
      <c r="W27" s="333"/>
      <c r="X27" s="333"/>
      <c r="Y27" s="333"/>
      <c r="Z27" s="333"/>
      <c r="AA27" s="333"/>
      <c r="AB27" s="333"/>
      <c r="AC27" s="333"/>
      <c r="AD27" s="333"/>
      <c r="AE27" s="333"/>
      <c r="AF27" s="333"/>
      <c r="AG27" s="333"/>
      <c r="AH27" s="333"/>
      <c r="AI27" s="333"/>
      <c r="AJ27" s="333"/>
      <c r="AK27" s="334"/>
      <c r="AL27" s="335" t="s">
        <v>308</v>
      </c>
      <c r="AM27" s="336"/>
      <c r="AN27" s="337"/>
      <c r="AO27" s="335" t="s">
        <v>309</v>
      </c>
      <c r="AP27" s="336"/>
      <c r="AQ27" s="337"/>
      <c r="AR27" s="259" t="s">
        <v>310</v>
      </c>
      <c r="AS27" s="260"/>
      <c r="AT27" s="260"/>
      <c r="AU27" s="344"/>
      <c r="AY27" s="34"/>
      <c r="AZ27" s="34"/>
      <c r="BA27" s="34"/>
      <c r="BB27" s="34"/>
    </row>
    <row r="28" spans="1:54" s="32" customFormat="1" ht="12.75" customHeight="1">
      <c r="A28" s="325"/>
      <c r="B28" s="248"/>
      <c r="C28" s="248"/>
      <c r="D28" s="248"/>
      <c r="E28" s="326"/>
      <c r="F28" s="330"/>
      <c r="G28" s="319"/>
      <c r="H28" s="335" t="s">
        <v>306</v>
      </c>
      <c r="I28" s="336"/>
      <c r="J28" s="337"/>
      <c r="K28" s="332" t="s">
        <v>314</v>
      </c>
      <c r="L28" s="333"/>
      <c r="M28" s="333"/>
      <c r="N28" s="333"/>
      <c r="O28" s="333"/>
      <c r="P28" s="333"/>
      <c r="Q28" s="333"/>
      <c r="R28" s="333"/>
      <c r="S28" s="334"/>
      <c r="T28" s="332" t="s">
        <v>316</v>
      </c>
      <c r="U28" s="333"/>
      <c r="V28" s="333"/>
      <c r="W28" s="333"/>
      <c r="X28" s="333"/>
      <c r="Y28" s="333"/>
      <c r="Z28" s="333"/>
      <c r="AA28" s="333"/>
      <c r="AB28" s="334"/>
      <c r="AC28" s="332" t="s">
        <v>302</v>
      </c>
      <c r="AD28" s="333"/>
      <c r="AE28" s="333"/>
      <c r="AF28" s="333"/>
      <c r="AG28" s="333"/>
      <c r="AH28" s="333"/>
      <c r="AI28" s="333"/>
      <c r="AJ28" s="333"/>
      <c r="AK28" s="334"/>
      <c r="AL28" s="338"/>
      <c r="AM28" s="339"/>
      <c r="AN28" s="340"/>
      <c r="AO28" s="338"/>
      <c r="AP28" s="339"/>
      <c r="AQ28" s="340"/>
      <c r="AR28" s="237"/>
      <c r="AS28" s="238"/>
      <c r="AT28" s="238"/>
      <c r="AU28" s="253"/>
    </row>
    <row r="29" spans="1:54" s="32" customFormat="1" ht="12.75" customHeight="1">
      <c r="A29" s="325"/>
      <c r="B29" s="248"/>
      <c r="C29" s="248"/>
      <c r="D29" s="248"/>
      <c r="E29" s="326"/>
      <c r="F29" s="331"/>
      <c r="G29" s="318"/>
      <c r="H29" s="341"/>
      <c r="I29" s="342"/>
      <c r="J29" s="343"/>
      <c r="K29" s="234" t="s">
        <v>27</v>
      </c>
      <c r="L29" s="235"/>
      <c r="M29" s="262"/>
      <c r="N29" s="263" t="s">
        <v>28</v>
      </c>
      <c r="O29" s="235"/>
      <c r="P29" s="236"/>
      <c r="Q29" s="234" t="s">
        <v>304</v>
      </c>
      <c r="R29" s="235"/>
      <c r="S29" s="236"/>
      <c r="T29" s="234" t="s">
        <v>27</v>
      </c>
      <c r="U29" s="235"/>
      <c r="V29" s="262"/>
      <c r="W29" s="263" t="s">
        <v>28</v>
      </c>
      <c r="X29" s="235"/>
      <c r="Y29" s="236"/>
      <c r="Z29" s="234" t="s">
        <v>305</v>
      </c>
      <c r="AA29" s="235"/>
      <c r="AB29" s="236"/>
      <c r="AC29" s="234" t="s">
        <v>27</v>
      </c>
      <c r="AD29" s="235"/>
      <c r="AE29" s="262"/>
      <c r="AF29" s="263" t="s">
        <v>28</v>
      </c>
      <c r="AG29" s="235"/>
      <c r="AH29" s="236"/>
      <c r="AI29" s="234" t="s">
        <v>307</v>
      </c>
      <c r="AJ29" s="235"/>
      <c r="AK29" s="236"/>
      <c r="AL29" s="341"/>
      <c r="AM29" s="342"/>
      <c r="AN29" s="343"/>
      <c r="AO29" s="341"/>
      <c r="AP29" s="342"/>
      <c r="AQ29" s="343"/>
      <c r="AR29" s="240"/>
      <c r="AS29" s="241"/>
      <c r="AT29" s="241"/>
      <c r="AU29" s="254"/>
    </row>
    <row r="30" spans="1:54" s="32" customFormat="1" ht="12.75" customHeight="1">
      <c r="A30" s="325"/>
      <c r="B30" s="248"/>
      <c r="C30" s="248"/>
      <c r="D30" s="248"/>
      <c r="E30" s="326"/>
      <c r="F30" s="345" t="s">
        <v>277</v>
      </c>
      <c r="G30" s="120"/>
      <c r="H30" s="320"/>
      <c r="I30" s="320"/>
      <c r="J30" s="320"/>
      <c r="K30" s="320"/>
      <c r="L30" s="320"/>
      <c r="M30" s="416"/>
      <c r="N30" s="334"/>
      <c r="O30" s="320"/>
      <c r="P30" s="320"/>
      <c r="Q30" s="320">
        <f>K30+N30</f>
        <v>0</v>
      </c>
      <c r="R30" s="320"/>
      <c r="S30" s="320"/>
      <c r="T30" s="320"/>
      <c r="U30" s="320"/>
      <c r="V30" s="416"/>
      <c r="W30" s="334"/>
      <c r="X30" s="320"/>
      <c r="Y30" s="320"/>
      <c r="Z30" s="320">
        <f>T30+W30</f>
        <v>0</v>
      </c>
      <c r="AA30" s="320"/>
      <c r="AB30" s="320"/>
      <c r="AC30" s="320"/>
      <c r="AD30" s="320"/>
      <c r="AE30" s="416"/>
      <c r="AF30" s="334"/>
      <c r="AG30" s="320"/>
      <c r="AH30" s="320"/>
      <c r="AI30" s="320">
        <f>AC30+AF30</f>
        <v>0</v>
      </c>
      <c r="AJ30" s="320"/>
      <c r="AK30" s="320"/>
      <c r="AL30" s="320"/>
      <c r="AM30" s="320"/>
      <c r="AN30" s="320"/>
      <c r="AO30" s="320"/>
      <c r="AP30" s="320"/>
      <c r="AQ30" s="320"/>
      <c r="AR30" s="255">
        <f>H30+Q30+Z30+AI30+AL30+AO30</f>
        <v>0</v>
      </c>
      <c r="AS30" s="255"/>
      <c r="AT30" s="255"/>
      <c r="AU30" s="256"/>
    </row>
    <row r="31" spans="1:54" s="32" customFormat="1" ht="12.75" customHeight="1">
      <c r="A31" s="327"/>
      <c r="B31" s="251"/>
      <c r="C31" s="251"/>
      <c r="D31" s="251"/>
      <c r="E31" s="328"/>
      <c r="F31" s="346"/>
      <c r="G31" s="122"/>
      <c r="H31" s="320"/>
      <c r="I31" s="320"/>
      <c r="J31" s="320"/>
      <c r="K31" s="320"/>
      <c r="L31" s="320"/>
      <c r="M31" s="416"/>
      <c r="N31" s="334"/>
      <c r="O31" s="320"/>
      <c r="P31" s="320"/>
      <c r="Q31" s="320"/>
      <c r="R31" s="320"/>
      <c r="S31" s="320"/>
      <c r="T31" s="320"/>
      <c r="U31" s="320"/>
      <c r="V31" s="416"/>
      <c r="W31" s="334"/>
      <c r="X31" s="320"/>
      <c r="Y31" s="320"/>
      <c r="Z31" s="320"/>
      <c r="AA31" s="320"/>
      <c r="AB31" s="320"/>
      <c r="AC31" s="320"/>
      <c r="AD31" s="320"/>
      <c r="AE31" s="416"/>
      <c r="AF31" s="334"/>
      <c r="AG31" s="320"/>
      <c r="AH31" s="320"/>
      <c r="AI31" s="320"/>
      <c r="AJ31" s="320"/>
      <c r="AK31" s="320"/>
      <c r="AL31" s="320"/>
      <c r="AM31" s="320"/>
      <c r="AN31" s="320"/>
      <c r="AO31" s="320"/>
      <c r="AP31" s="320"/>
      <c r="AQ31" s="320"/>
      <c r="AR31" s="255"/>
      <c r="AS31" s="255"/>
      <c r="AT31" s="255"/>
      <c r="AU31" s="256"/>
    </row>
    <row r="32" spans="1:54" s="32" customFormat="1" ht="12.75" customHeight="1">
      <c r="A32" s="113" t="s">
        <v>355</v>
      </c>
      <c r="B32" s="323"/>
      <c r="C32" s="323"/>
      <c r="D32" s="323"/>
      <c r="E32" s="323"/>
      <c r="F32" s="257" t="s">
        <v>295</v>
      </c>
      <c r="G32" s="258"/>
      <c r="H32" s="258"/>
      <c r="I32" s="251"/>
      <c r="J32" s="251"/>
      <c r="K32" s="251"/>
      <c r="L32" s="251"/>
      <c r="M32" s="251"/>
      <c r="N32" s="251"/>
      <c r="O32" s="251"/>
      <c r="P32" s="251"/>
      <c r="Q32" s="251"/>
      <c r="R32" s="251"/>
      <c r="S32" s="251"/>
      <c r="T32" s="251"/>
      <c r="U32" s="251"/>
      <c r="V32" s="251"/>
      <c r="W32" s="251"/>
      <c r="X32" s="251"/>
      <c r="Y32" s="251"/>
      <c r="Z32" s="251"/>
      <c r="AA32" s="251"/>
      <c r="AB32" s="251"/>
      <c r="AC32" s="251"/>
      <c r="AD32" s="251"/>
      <c r="AE32" s="251"/>
      <c r="AF32" s="251"/>
      <c r="AG32" s="251"/>
      <c r="AH32" s="251"/>
      <c r="AI32" s="251"/>
      <c r="AJ32" s="228" t="s">
        <v>21</v>
      </c>
      <c r="AK32" s="229"/>
      <c r="AL32" s="229"/>
      <c r="AM32" s="229"/>
      <c r="AN32" s="229"/>
      <c r="AO32" s="230"/>
      <c r="AP32" s="247" t="s">
        <v>20</v>
      </c>
      <c r="AQ32" s="248"/>
      <c r="AR32" s="248"/>
      <c r="AS32" s="248"/>
      <c r="AT32" s="248"/>
      <c r="AU32" s="249"/>
    </row>
    <row r="33" spans="1:73" s="32" customFormat="1" ht="12.75" customHeight="1">
      <c r="A33" s="325"/>
      <c r="B33" s="248"/>
      <c r="C33" s="248"/>
      <c r="D33" s="248"/>
      <c r="E33" s="248"/>
      <c r="F33" s="237" t="s">
        <v>23</v>
      </c>
      <c r="G33" s="178"/>
      <c r="H33" s="219"/>
      <c r="I33" s="237" t="s">
        <v>315</v>
      </c>
      <c r="J33" s="178"/>
      <c r="K33" s="178"/>
      <c r="L33" s="178"/>
      <c r="M33" s="178"/>
      <c r="N33" s="178"/>
      <c r="O33" s="178"/>
      <c r="P33" s="178"/>
      <c r="Q33" s="219"/>
      <c r="R33" s="264" t="s">
        <v>316</v>
      </c>
      <c r="S33" s="178"/>
      <c r="T33" s="178"/>
      <c r="U33" s="178"/>
      <c r="V33" s="178"/>
      <c r="W33" s="178"/>
      <c r="X33" s="178"/>
      <c r="Y33" s="178"/>
      <c r="Z33" s="219"/>
      <c r="AA33" s="259" t="s">
        <v>25</v>
      </c>
      <c r="AB33" s="260"/>
      <c r="AC33" s="260"/>
      <c r="AD33" s="260"/>
      <c r="AE33" s="260"/>
      <c r="AF33" s="260"/>
      <c r="AG33" s="260"/>
      <c r="AH33" s="260"/>
      <c r="AI33" s="261"/>
      <c r="AJ33" s="231"/>
      <c r="AK33" s="232"/>
      <c r="AL33" s="232"/>
      <c r="AM33" s="232"/>
      <c r="AN33" s="232"/>
      <c r="AO33" s="233"/>
      <c r="AP33" s="250"/>
      <c r="AQ33" s="251"/>
      <c r="AR33" s="251"/>
      <c r="AS33" s="251"/>
      <c r="AT33" s="251"/>
      <c r="AU33" s="252"/>
    </row>
    <row r="34" spans="1:73" s="32" customFormat="1" ht="12.75" customHeight="1">
      <c r="A34" s="325"/>
      <c r="B34" s="248"/>
      <c r="C34" s="248"/>
      <c r="D34" s="248"/>
      <c r="E34" s="248"/>
      <c r="F34" s="264"/>
      <c r="G34" s="178"/>
      <c r="H34" s="219"/>
      <c r="I34" s="88"/>
      <c r="J34" s="92"/>
      <c r="K34" s="92"/>
      <c r="L34" s="92"/>
      <c r="M34" s="92"/>
      <c r="N34" s="92"/>
      <c r="O34" s="92"/>
      <c r="P34" s="92"/>
      <c r="Q34" s="93"/>
      <c r="R34" s="88"/>
      <c r="S34" s="92"/>
      <c r="T34" s="92"/>
      <c r="U34" s="92"/>
      <c r="V34" s="92"/>
      <c r="W34" s="92"/>
      <c r="X34" s="92"/>
      <c r="Y34" s="92"/>
      <c r="Z34" s="93"/>
      <c r="AA34" s="240"/>
      <c r="AB34" s="241"/>
      <c r="AC34" s="241"/>
      <c r="AD34" s="241"/>
      <c r="AE34" s="241"/>
      <c r="AF34" s="241"/>
      <c r="AG34" s="241"/>
      <c r="AH34" s="241"/>
      <c r="AI34" s="246"/>
      <c r="AJ34" s="237" t="s">
        <v>23</v>
      </c>
      <c r="AK34" s="238"/>
      <c r="AL34" s="239"/>
      <c r="AM34" s="243" t="s">
        <v>26</v>
      </c>
      <c r="AN34" s="238"/>
      <c r="AO34" s="244"/>
      <c r="AP34" s="237" t="s">
        <v>23</v>
      </c>
      <c r="AQ34" s="238"/>
      <c r="AR34" s="239"/>
      <c r="AS34" s="243" t="s">
        <v>26</v>
      </c>
      <c r="AT34" s="238"/>
      <c r="AU34" s="253"/>
    </row>
    <row r="35" spans="1:73" s="32" customFormat="1" ht="12.75" customHeight="1">
      <c r="A35" s="325"/>
      <c r="B35" s="248"/>
      <c r="C35" s="248"/>
      <c r="D35" s="248"/>
      <c r="E35" s="248"/>
      <c r="F35" s="88"/>
      <c r="G35" s="92"/>
      <c r="H35" s="93"/>
      <c r="I35" s="234" t="s">
        <v>27</v>
      </c>
      <c r="J35" s="235"/>
      <c r="K35" s="262"/>
      <c r="L35" s="235" t="s">
        <v>28</v>
      </c>
      <c r="M35" s="235"/>
      <c r="N35" s="236"/>
      <c r="O35" s="234" t="s">
        <v>29</v>
      </c>
      <c r="P35" s="235"/>
      <c r="Q35" s="236"/>
      <c r="R35" s="234" t="s">
        <v>27</v>
      </c>
      <c r="S35" s="235"/>
      <c r="T35" s="262"/>
      <c r="U35" s="235" t="s">
        <v>28</v>
      </c>
      <c r="V35" s="235"/>
      <c r="W35" s="236"/>
      <c r="X35" s="234" t="s">
        <v>29</v>
      </c>
      <c r="Y35" s="235"/>
      <c r="Z35" s="236"/>
      <c r="AA35" s="234" t="s">
        <v>27</v>
      </c>
      <c r="AB35" s="235"/>
      <c r="AC35" s="262"/>
      <c r="AD35" s="263" t="s">
        <v>28</v>
      </c>
      <c r="AE35" s="235"/>
      <c r="AF35" s="236"/>
      <c r="AG35" s="234" t="s">
        <v>29</v>
      </c>
      <c r="AH35" s="235"/>
      <c r="AI35" s="236"/>
      <c r="AJ35" s="240"/>
      <c r="AK35" s="241"/>
      <c r="AL35" s="242"/>
      <c r="AM35" s="245"/>
      <c r="AN35" s="241"/>
      <c r="AO35" s="246"/>
      <c r="AP35" s="240"/>
      <c r="AQ35" s="241"/>
      <c r="AR35" s="242"/>
      <c r="AS35" s="245"/>
      <c r="AT35" s="241"/>
      <c r="AU35" s="254"/>
    </row>
    <row r="36" spans="1:73" s="32" customFormat="1" ht="12.75" customHeight="1">
      <c r="A36" s="307" t="str">
        <f>IF($L$23&gt;0,$L$23,"")</f>
        <v/>
      </c>
      <c r="B36" s="414"/>
      <c r="C36" s="90" t="str">
        <f>IF($P$23&gt;0,$P$23,"")</f>
        <v/>
      </c>
      <c r="D36" s="90"/>
      <c r="E36" s="91"/>
      <c r="F36" s="151"/>
      <c r="G36" s="141"/>
      <c r="H36" s="142"/>
      <c r="I36" s="151"/>
      <c r="J36" s="141"/>
      <c r="K36" s="152"/>
      <c r="L36" s="140"/>
      <c r="M36" s="141"/>
      <c r="N36" s="142"/>
      <c r="O36" s="86"/>
      <c r="P36" s="90"/>
      <c r="Q36" s="91"/>
      <c r="R36" s="151"/>
      <c r="S36" s="141"/>
      <c r="T36" s="152"/>
      <c r="U36" s="141"/>
      <c r="V36" s="141"/>
      <c r="W36" s="142"/>
      <c r="X36" s="86"/>
      <c r="Y36" s="90"/>
      <c r="Z36" s="91"/>
      <c r="AA36" s="151"/>
      <c r="AB36" s="141"/>
      <c r="AC36" s="152"/>
      <c r="AD36" s="141"/>
      <c r="AE36" s="141"/>
      <c r="AF36" s="142"/>
      <c r="AG36" s="86"/>
      <c r="AH36" s="90"/>
      <c r="AI36" s="91"/>
      <c r="AJ36" s="151"/>
      <c r="AK36" s="141"/>
      <c r="AL36" s="152"/>
      <c r="AM36" s="141"/>
      <c r="AN36" s="141"/>
      <c r="AO36" s="142"/>
      <c r="AP36" s="151"/>
      <c r="AQ36" s="141"/>
      <c r="AR36" s="152"/>
      <c r="AS36" s="141"/>
      <c r="AT36" s="141"/>
      <c r="AU36" s="167"/>
    </row>
    <row r="37" spans="1:73" s="32" customFormat="1" ht="12.75" customHeight="1">
      <c r="A37" s="307"/>
      <c r="B37" s="414"/>
      <c r="C37" s="92"/>
      <c r="D37" s="92"/>
      <c r="E37" s="93"/>
      <c r="F37" s="165"/>
      <c r="G37" s="144"/>
      <c r="H37" s="145"/>
      <c r="I37" s="165"/>
      <c r="J37" s="144"/>
      <c r="K37" s="166"/>
      <c r="L37" s="143"/>
      <c r="M37" s="144"/>
      <c r="N37" s="145"/>
      <c r="O37" s="88"/>
      <c r="P37" s="92"/>
      <c r="Q37" s="93"/>
      <c r="R37" s="165"/>
      <c r="S37" s="144"/>
      <c r="T37" s="166"/>
      <c r="U37" s="144"/>
      <c r="V37" s="144"/>
      <c r="W37" s="145"/>
      <c r="X37" s="88"/>
      <c r="Y37" s="92"/>
      <c r="Z37" s="93"/>
      <c r="AA37" s="165"/>
      <c r="AB37" s="144"/>
      <c r="AC37" s="166"/>
      <c r="AD37" s="144"/>
      <c r="AE37" s="144"/>
      <c r="AF37" s="145"/>
      <c r="AG37" s="88"/>
      <c r="AH37" s="92"/>
      <c r="AI37" s="93"/>
      <c r="AJ37" s="165"/>
      <c r="AK37" s="144"/>
      <c r="AL37" s="166"/>
      <c r="AM37" s="144"/>
      <c r="AN37" s="144"/>
      <c r="AO37" s="145"/>
      <c r="AP37" s="165"/>
      <c r="AQ37" s="144"/>
      <c r="AR37" s="166"/>
      <c r="AS37" s="144"/>
      <c r="AT37" s="144"/>
      <c r="AU37" s="168"/>
    </row>
    <row r="38" spans="1:73" s="32" customFormat="1" ht="12.75" customHeight="1">
      <c r="A38" s="94" t="str">
        <f>IF($BC$43&gt;0,MONTH($BC$39+1),"")</f>
        <v/>
      </c>
      <c r="B38" s="87"/>
      <c r="C38" s="90" t="str">
        <f>IF($BC$43&gt;0,DAY($BC$39+1),"")</f>
        <v/>
      </c>
      <c r="D38" s="90"/>
      <c r="E38" s="91"/>
      <c r="F38" s="151"/>
      <c r="G38" s="141"/>
      <c r="H38" s="142"/>
      <c r="I38" s="151"/>
      <c r="J38" s="141"/>
      <c r="K38" s="152"/>
      <c r="L38" s="140"/>
      <c r="M38" s="141"/>
      <c r="N38" s="142"/>
      <c r="O38" s="86"/>
      <c r="P38" s="90"/>
      <c r="Q38" s="91"/>
      <c r="R38" s="151"/>
      <c r="S38" s="141"/>
      <c r="T38" s="152"/>
      <c r="U38" s="141"/>
      <c r="V38" s="141"/>
      <c r="W38" s="142"/>
      <c r="X38" s="86"/>
      <c r="Y38" s="90"/>
      <c r="Z38" s="91"/>
      <c r="AA38" s="151"/>
      <c r="AB38" s="141"/>
      <c r="AC38" s="152"/>
      <c r="AD38" s="141"/>
      <c r="AE38" s="141"/>
      <c r="AF38" s="142"/>
      <c r="AG38" s="86"/>
      <c r="AH38" s="90"/>
      <c r="AI38" s="91"/>
      <c r="AJ38" s="151"/>
      <c r="AK38" s="141"/>
      <c r="AL38" s="152"/>
      <c r="AM38" s="141"/>
      <c r="AN38" s="141"/>
      <c r="AO38" s="142"/>
      <c r="AP38" s="151"/>
      <c r="AQ38" s="141"/>
      <c r="AR38" s="152"/>
      <c r="AS38" s="141"/>
      <c r="AT38" s="141"/>
      <c r="AU38" s="167"/>
    </row>
    <row r="39" spans="1:73" s="32" customFormat="1" ht="12.75" customHeight="1">
      <c r="A39" s="95"/>
      <c r="B39" s="89"/>
      <c r="C39" s="92"/>
      <c r="D39" s="92"/>
      <c r="E39" s="93"/>
      <c r="F39" s="165"/>
      <c r="G39" s="144"/>
      <c r="H39" s="145"/>
      <c r="I39" s="165"/>
      <c r="J39" s="144"/>
      <c r="K39" s="166"/>
      <c r="L39" s="143"/>
      <c r="M39" s="144"/>
      <c r="N39" s="145"/>
      <c r="O39" s="88"/>
      <c r="P39" s="92"/>
      <c r="Q39" s="93"/>
      <c r="R39" s="165"/>
      <c r="S39" s="144"/>
      <c r="T39" s="166"/>
      <c r="U39" s="144"/>
      <c r="V39" s="144"/>
      <c r="W39" s="145"/>
      <c r="X39" s="88"/>
      <c r="Y39" s="92"/>
      <c r="Z39" s="93"/>
      <c r="AA39" s="165"/>
      <c r="AB39" s="144"/>
      <c r="AC39" s="166"/>
      <c r="AD39" s="144"/>
      <c r="AE39" s="144"/>
      <c r="AF39" s="145"/>
      <c r="AG39" s="88"/>
      <c r="AH39" s="92"/>
      <c r="AI39" s="93"/>
      <c r="AJ39" s="165"/>
      <c r="AK39" s="144"/>
      <c r="AL39" s="166"/>
      <c r="AM39" s="144"/>
      <c r="AN39" s="144"/>
      <c r="AO39" s="145"/>
      <c r="AP39" s="165"/>
      <c r="AQ39" s="144"/>
      <c r="AR39" s="166"/>
      <c r="AS39" s="144"/>
      <c r="AT39" s="144"/>
      <c r="AU39" s="168"/>
      <c r="AV39" s="34"/>
      <c r="AW39" s="34"/>
      <c r="AX39" s="34"/>
      <c r="AY39" s="34"/>
      <c r="AZ39" s="34"/>
      <c r="BA39" s="34"/>
      <c r="BB39" s="34"/>
      <c r="BC39" s="34"/>
      <c r="BG39" s="41"/>
      <c r="BH39" s="41"/>
      <c r="BI39" s="41"/>
      <c r="BJ39" s="41"/>
      <c r="BK39" s="41"/>
      <c r="BL39" s="41"/>
      <c r="BM39" s="41"/>
      <c r="BN39" s="41"/>
      <c r="BO39" s="41"/>
      <c r="BP39" s="41"/>
      <c r="BQ39" s="41"/>
      <c r="BR39" s="41"/>
    </row>
    <row r="40" spans="1:73" s="32" customFormat="1" ht="12.75" customHeight="1">
      <c r="A40" s="94" t="str">
        <f>IF($BC$43&gt;1,MONTH($BC$39+2),"")</f>
        <v/>
      </c>
      <c r="B40" s="87"/>
      <c r="C40" s="90" t="str">
        <f>IF($BC$43&gt;1,DAY($BC$39+2),"")</f>
        <v/>
      </c>
      <c r="D40" s="90"/>
      <c r="E40" s="91"/>
      <c r="F40" s="151"/>
      <c r="G40" s="141"/>
      <c r="H40" s="142"/>
      <c r="I40" s="151"/>
      <c r="J40" s="141"/>
      <c r="K40" s="152"/>
      <c r="L40" s="140"/>
      <c r="M40" s="141"/>
      <c r="N40" s="142"/>
      <c r="O40" s="86"/>
      <c r="P40" s="90"/>
      <c r="Q40" s="91"/>
      <c r="R40" s="151"/>
      <c r="S40" s="141"/>
      <c r="T40" s="152"/>
      <c r="U40" s="141"/>
      <c r="V40" s="141"/>
      <c r="W40" s="142"/>
      <c r="X40" s="86"/>
      <c r="Y40" s="90"/>
      <c r="Z40" s="91"/>
      <c r="AA40" s="151"/>
      <c r="AB40" s="141"/>
      <c r="AC40" s="152"/>
      <c r="AD40" s="141"/>
      <c r="AE40" s="141"/>
      <c r="AF40" s="142"/>
      <c r="AG40" s="86"/>
      <c r="AH40" s="90"/>
      <c r="AI40" s="91"/>
      <c r="AJ40" s="151"/>
      <c r="AK40" s="141"/>
      <c r="AL40" s="152"/>
      <c r="AM40" s="141"/>
      <c r="AN40" s="141"/>
      <c r="AO40" s="142"/>
      <c r="AP40" s="151"/>
      <c r="AQ40" s="141"/>
      <c r="AR40" s="152"/>
      <c r="AS40" s="141"/>
      <c r="AT40" s="141"/>
      <c r="AU40" s="167"/>
      <c r="AV40" s="34"/>
      <c r="AW40" s="34"/>
      <c r="AX40" s="34"/>
      <c r="AY40" s="34"/>
      <c r="AZ40" s="34"/>
      <c r="BA40" s="34"/>
      <c r="BB40" s="34"/>
      <c r="BC40" s="34"/>
    </row>
    <row r="41" spans="1:73" s="32" customFormat="1" ht="12.75" customHeight="1">
      <c r="A41" s="95"/>
      <c r="B41" s="89"/>
      <c r="C41" s="92"/>
      <c r="D41" s="92"/>
      <c r="E41" s="93"/>
      <c r="F41" s="165"/>
      <c r="G41" s="144"/>
      <c r="H41" s="145"/>
      <c r="I41" s="165"/>
      <c r="J41" s="144"/>
      <c r="K41" s="166"/>
      <c r="L41" s="143"/>
      <c r="M41" s="144"/>
      <c r="N41" s="145"/>
      <c r="O41" s="88"/>
      <c r="P41" s="92"/>
      <c r="Q41" s="93"/>
      <c r="R41" s="165"/>
      <c r="S41" s="144"/>
      <c r="T41" s="166"/>
      <c r="U41" s="144"/>
      <c r="V41" s="144"/>
      <c r="W41" s="145"/>
      <c r="X41" s="88"/>
      <c r="Y41" s="92"/>
      <c r="Z41" s="93"/>
      <c r="AA41" s="165"/>
      <c r="AB41" s="144"/>
      <c r="AC41" s="166"/>
      <c r="AD41" s="144"/>
      <c r="AE41" s="144"/>
      <c r="AF41" s="145"/>
      <c r="AG41" s="88"/>
      <c r="AH41" s="92"/>
      <c r="AI41" s="93"/>
      <c r="AJ41" s="165"/>
      <c r="AK41" s="144"/>
      <c r="AL41" s="166"/>
      <c r="AM41" s="144"/>
      <c r="AN41" s="144"/>
      <c r="AO41" s="145"/>
      <c r="AP41" s="165"/>
      <c r="AQ41" s="144"/>
      <c r="AR41" s="166"/>
      <c r="AS41" s="144"/>
      <c r="AT41" s="144"/>
      <c r="AU41" s="168"/>
      <c r="AW41" s="47"/>
      <c r="AX41" s="47"/>
      <c r="AY41" s="47"/>
      <c r="AZ41" s="47"/>
      <c r="BA41" s="47"/>
      <c r="BB41" s="47"/>
      <c r="BC41" s="47"/>
    </row>
    <row r="42" spans="1:73" s="32" customFormat="1" ht="12.75" customHeight="1">
      <c r="A42" s="94" t="str">
        <f>IF($BC$43&gt;2,MONTH($BC$39+3),"")</f>
        <v/>
      </c>
      <c r="B42" s="87"/>
      <c r="C42" s="90" t="str">
        <f>IF($BC$43&gt;2,DAY($BC$39+3),"")</f>
        <v/>
      </c>
      <c r="D42" s="90"/>
      <c r="E42" s="91"/>
      <c r="F42" s="151"/>
      <c r="G42" s="141"/>
      <c r="H42" s="142"/>
      <c r="I42" s="151"/>
      <c r="J42" s="141"/>
      <c r="K42" s="152"/>
      <c r="L42" s="140"/>
      <c r="M42" s="141"/>
      <c r="N42" s="142"/>
      <c r="O42" s="86"/>
      <c r="P42" s="90"/>
      <c r="Q42" s="91"/>
      <c r="R42" s="151"/>
      <c r="S42" s="141"/>
      <c r="T42" s="152"/>
      <c r="U42" s="141"/>
      <c r="V42" s="141"/>
      <c r="W42" s="142"/>
      <c r="X42" s="86"/>
      <c r="Y42" s="90"/>
      <c r="Z42" s="91"/>
      <c r="AA42" s="151"/>
      <c r="AB42" s="141"/>
      <c r="AC42" s="152"/>
      <c r="AD42" s="141"/>
      <c r="AE42" s="141"/>
      <c r="AF42" s="142"/>
      <c r="AG42" s="86"/>
      <c r="AH42" s="90"/>
      <c r="AI42" s="91"/>
      <c r="AJ42" s="151"/>
      <c r="AK42" s="141"/>
      <c r="AL42" s="152"/>
      <c r="AM42" s="141"/>
      <c r="AN42" s="141"/>
      <c r="AO42" s="142"/>
      <c r="AP42" s="151"/>
      <c r="AQ42" s="141"/>
      <c r="AR42" s="152"/>
      <c r="AS42" s="141"/>
      <c r="AT42" s="141"/>
      <c r="AU42" s="167"/>
      <c r="AW42" s="47"/>
      <c r="AX42" s="47"/>
      <c r="AY42" s="47"/>
      <c r="AZ42" s="47"/>
      <c r="BA42" s="47"/>
      <c r="BB42" s="47"/>
      <c r="BC42" s="47"/>
    </row>
    <row r="43" spans="1:73" s="32" customFormat="1" ht="12.75" customHeight="1">
      <c r="A43" s="95"/>
      <c r="B43" s="89"/>
      <c r="C43" s="92"/>
      <c r="D43" s="92"/>
      <c r="E43" s="93"/>
      <c r="F43" s="165"/>
      <c r="G43" s="144"/>
      <c r="H43" s="145"/>
      <c r="I43" s="165"/>
      <c r="J43" s="144"/>
      <c r="K43" s="166"/>
      <c r="L43" s="143"/>
      <c r="M43" s="144"/>
      <c r="N43" s="145"/>
      <c r="O43" s="88"/>
      <c r="P43" s="92"/>
      <c r="Q43" s="93"/>
      <c r="R43" s="165"/>
      <c r="S43" s="144"/>
      <c r="T43" s="166"/>
      <c r="U43" s="144"/>
      <c r="V43" s="144"/>
      <c r="W43" s="145"/>
      <c r="X43" s="88"/>
      <c r="Y43" s="92"/>
      <c r="Z43" s="93"/>
      <c r="AA43" s="165"/>
      <c r="AB43" s="144"/>
      <c r="AC43" s="166"/>
      <c r="AD43" s="144"/>
      <c r="AE43" s="144"/>
      <c r="AF43" s="145"/>
      <c r="AG43" s="88"/>
      <c r="AH43" s="92"/>
      <c r="AI43" s="93"/>
      <c r="AJ43" s="165"/>
      <c r="AK43" s="144"/>
      <c r="AL43" s="166"/>
      <c r="AM43" s="144"/>
      <c r="AN43" s="144"/>
      <c r="AO43" s="145"/>
      <c r="AP43" s="165"/>
      <c r="AQ43" s="144"/>
      <c r="AR43" s="166"/>
      <c r="AS43" s="144"/>
      <c r="AT43" s="144"/>
      <c r="AU43" s="168"/>
      <c r="AW43" s="47"/>
      <c r="AX43" s="47"/>
      <c r="AY43" s="47"/>
      <c r="AZ43" s="47"/>
      <c r="BA43" s="47"/>
      <c r="BB43" s="47"/>
      <c r="BC43" s="47"/>
      <c r="BG43" s="43"/>
      <c r="BH43" s="43"/>
      <c r="BI43" s="43"/>
      <c r="BJ43" s="43"/>
      <c r="BK43" s="43"/>
      <c r="BL43" s="43"/>
      <c r="BM43" s="43"/>
      <c r="BN43" s="43"/>
      <c r="BO43" s="43"/>
      <c r="BP43" s="43"/>
      <c r="BQ43" s="43"/>
      <c r="BR43" s="43"/>
      <c r="BS43" s="43"/>
      <c r="BT43" s="43"/>
      <c r="BU43" s="43"/>
    </row>
    <row r="44" spans="1:73" s="32" customFormat="1" ht="12.75" customHeight="1">
      <c r="A44" s="94" t="str">
        <f>IF($BC$43&gt;3,MONTH($BC$39+4),"")</f>
        <v/>
      </c>
      <c r="B44" s="87"/>
      <c r="C44" s="90" t="str">
        <f>IF($BC$43&gt;3,DAY($BC$39+4),"")</f>
        <v/>
      </c>
      <c r="D44" s="90"/>
      <c r="E44" s="91"/>
      <c r="F44" s="151"/>
      <c r="G44" s="141"/>
      <c r="H44" s="142"/>
      <c r="I44" s="151"/>
      <c r="J44" s="141"/>
      <c r="K44" s="152"/>
      <c r="L44" s="140"/>
      <c r="M44" s="141"/>
      <c r="N44" s="142"/>
      <c r="O44" s="86"/>
      <c r="P44" s="90"/>
      <c r="Q44" s="91"/>
      <c r="R44" s="151"/>
      <c r="S44" s="141"/>
      <c r="T44" s="152"/>
      <c r="U44" s="141"/>
      <c r="V44" s="141"/>
      <c r="W44" s="142"/>
      <c r="X44" s="86"/>
      <c r="Y44" s="90"/>
      <c r="Z44" s="91"/>
      <c r="AA44" s="151"/>
      <c r="AB44" s="141"/>
      <c r="AC44" s="152"/>
      <c r="AD44" s="141"/>
      <c r="AE44" s="141"/>
      <c r="AF44" s="142"/>
      <c r="AG44" s="86"/>
      <c r="AH44" s="90"/>
      <c r="AI44" s="91"/>
      <c r="AJ44" s="151"/>
      <c r="AK44" s="141"/>
      <c r="AL44" s="152"/>
      <c r="AM44" s="141"/>
      <c r="AN44" s="141"/>
      <c r="AO44" s="142"/>
      <c r="AP44" s="151"/>
      <c r="AQ44" s="141"/>
      <c r="AR44" s="152"/>
      <c r="AS44" s="141"/>
      <c r="AT44" s="141"/>
      <c r="AU44" s="167"/>
      <c r="AW44" s="47"/>
      <c r="AX44" s="47"/>
      <c r="AY44" s="47"/>
      <c r="AZ44" s="47"/>
      <c r="BA44" s="47"/>
      <c r="BB44" s="47"/>
      <c r="BC44" s="47"/>
      <c r="BP44" s="34"/>
      <c r="BQ44" s="34"/>
      <c r="BR44" s="34"/>
      <c r="BS44" s="34"/>
      <c r="BT44" s="34"/>
      <c r="BU44" s="34"/>
    </row>
    <row r="45" spans="1:73" s="32" customFormat="1" ht="12.75" customHeight="1" thickBot="1">
      <c r="A45" s="406"/>
      <c r="B45" s="407"/>
      <c r="C45" s="170"/>
      <c r="D45" s="170"/>
      <c r="E45" s="171"/>
      <c r="F45" s="153"/>
      <c r="G45" s="149"/>
      <c r="H45" s="150"/>
      <c r="I45" s="153"/>
      <c r="J45" s="149"/>
      <c r="K45" s="154"/>
      <c r="L45" s="148"/>
      <c r="M45" s="149"/>
      <c r="N45" s="150"/>
      <c r="O45" s="169"/>
      <c r="P45" s="170"/>
      <c r="Q45" s="171"/>
      <c r="R45" s="153"/>
      <c r="S45" s="149"/>
      <c r="T45" s="154"/>
      <c r="U45" s="149"/>
      <c r="V45" s="149"/>
      <c r="W45" s="150"/>
      <c r="X45" s="169"/>
      <c r="Y45" s="170"/>
      <c r="Z45" s="171"/>
      <c r="AA45" s="153"/>
      <c r="AB45" s="149"/>
      <c r="AC45" s="154"/>
      <c r="AD45" s="149"/>
      <c r="AE45" s="149"/>
      <c r="AF45" s="150"/>
      <c r="AG45" s="169"/>
      <c r="AH45" s="170"/>
      <c r="AI45" s="171"/>
      <c r="AJ45" s="153"/>
      <c r="AK45" s="149"/>
      <c r="AL45" s="154"/>
      <c r="AM45" s="149"/>
      <c r="AN45" s="149"/>
      <c r="AO45" s="150"/>
      <c r="AP45" s="153"/>
      <c r="AQ45" s="149"/>
      <c r="AR45" s="154"/>
      <c r="AS45" s="149"/>
      <c r="AT45" s="149"/>
      <c r="AU45" s="347"/>
      <c r="AW45" s="34"/>
      <c r="AX45" s="34"/>
      <c r="AY45" s="34"/>
      <c r="AZ45" s="34"/>
      <c r="BA45" s="34"/>
      <c r="BB45" s="34"/>
      <c r="BC45" s="34"/>
      <c r="BP45" s="34"/>
      <c r="BQ45" s="34"/>
      <c r="BR45" s="34"/>
      <c r="BS45" s="34"/>
      <c r="BT45" s="34"/>
      <c r="BU45" s="34"/>
    </row>
    <row r="46" spans="1:73" s="32" customFormat="1" ht="12.75" customHeight="1" thickTop="1">
      <c r="A46" s="191" t="s">
        <v>30</v>
      </c>
      <c r="B46" s="178"/>
      <c r="C46" s="178"/>
      <c r="D46" s="178"/>
      <c r="E46" s="178"/>
      <c r="F46" s="159">
        <f>SUM(F36:H45)</f>
        <v>0</v>
      </c>
      <c r="G46" s="155"/>
      <c r="H46" s="156"/>
      <c r="I46" s="159">
        <f>SUM(I36:K45)</f>
        <v>0</v>
      </c>
      <c r="J46" s="155"/>
      <c r="K46" s="160"/>
      <c r="L46" s="155">
        <f>SUM(L36:N45)</f>
        <v>0</v>
      </c>
      <c r="M46" s="155"/>
      <c r="N46" s="156"/>
      <c r="O46" s="159">
        <f>SUM(O36:Q45)</f>
        <v>0</v>
      </c>
      <c r="P46" s="155"/>
      <c r="Q46" s="156"/>
      <c r="R46" s="159"/>
      <c r="S46" s="155"/>
      <c r="T46" s="160"/>
      <c r="U46" s="155"/>
      <c r="V46" s="155"/>
      <c r="W46" s="156"/>
      <c r="X46" s="159"/>
      <c r="Y46" s="155"/>
      <c r="Z46" s="156"/>
      <c r="AA46" s="159"/>
      <c r="AB46" s="155"/>
      <c r="AC46" s="160"/>
      <c r="AD46" s="155"/>
      <c r="AE46" s="155"/>
      <c r="AF46" s="156"/>
      <c r="AG46" s="159"/>
      <c r="AH46" s="155"/>
      <c r="AI46" s="156"/>
      <c r="AJ46" s="159"/>
      <c r="AK46" s="155"/>
      <c r="AL46" s="160"/>
      <c r="AM46" s="155"/>
      <c r="AN46" s="155"/>
      <c r="AO46" s="156"/>
      <c r="AP46" s="159"/>
      <c r="AQ46" s="155"/>
      <c r="AR46" s="160"/>
      <c r="AS46" s="155"/>
      <c r="AT46" s="155"/>
      <c r="AU46" s="163"/>
      <c r="AW46" s="34"/>
      <c r="AX46" s="34"/>
      <c r="AY46" s="34"/>
      <c r="AZ46" s="34"/>
      <c r="BA46" s="34"/>
      <c r="BB46" s="34"/>
      <c r="BC46" s="34"/>
    </row>
    <row r="47" spans="1:73" s="32" customFormat="1" ht="12.75" customHeight="1" thickBot="1">
      <c r="A47" s="192"/>
      <c r="B47" s="193"/>
      <c r="C47" s="193"/>
      <c r="D47" s="193"/>
      <c r="E47" s="193"/>
      <c r="F47" s="161"/>
      <c r="G47" s="157"/>
      <c r="H47" s="158"/>
      <c r="I47" s="161"/>
      <c r="J47" s="157"/>
      <c r="K47" s="162"/>
      <c r="L47" s="157"/>
      <c r="M47" s="157"/>
      <c r="N47" s="158"/>
      <c r="O47" s="161"/>
      <c r="P47" s="157"/>
      <c r="Q47" s="158"/>
      <c r="R47" s="161"/>
      <c r="S47" s="157"/>
      <c r="T47" s="162"/>
      <c r="U47" s="157"/>
      <c r="V47" s="157"/>
      <c r="W47" s="158"/>
      <c r="X47" s="161"/>
      <c r="Y47" s="157"/>
      <c r="Z47" s="158"/>
      <c r="AA47" s="161"/>
      <c r="AB47" s="157"/>
      <c r="AC47" s="162"/>
      <c r="AD47" s="157"/>
      <c r="AE47" s="157"/>
      <c r="AF47" s="158"/>
      <c r="AG47" s="161"/>
      <c r="AH47" s="157"/>
      <c r="AI47" s="158"/>
      <c r="AJ47" s="161"/>
      <c r="AK47" s="157"/>
      <c r="AL47" s="162"/>
      <c r="AM47" s="157"/>
      <c r="AN47" s="157"/>
      <c r="AO47" s="158"/>
      <c r="AP47" s="161"/>
      <c r="AQ47" s="157"/>
      <c r="AR47" s="162"/>
      <c r="AS47" s="157"/>
      <c r="AT47" s="157"/>
      <c r="AU47" s="164"/>
    </row>
    <row r="48" spans="1:73" s="32" customFormat="1" ht="12.75" customHeight="1">
      <c r="A48" s="194" t="s">
        <v>31</v>
      </c>
      <c r="B48" s="195"/>
      <c r="C48" s="195"/>
      <c r="D48" s="195"/>
      <c r="E48" s="196"/>
      <c r="F48" s="200"/>
      <c r="G48" s="201"/>
      <c r="H48" s="202"/>
      <c r="I48" s="471">
        <f>O46*BM42</f>
        <v>0</v>
      </c>
      <c r="J48" s="472"/>
      <c r="K48" s="472"/>
      <c r="L48" s="472"/>
      <c r="M48" s="472"/>
      <c r="N48" s="472"/>
      <c r="O48" s="472"/>
      <c r="P48" s="472"/>
      <c r="Q48" s="35"/>
      <c r="R48" s="475">
        <f>X46*BP42</f>
        <v>0</v>
      </c>
      <c r="S48" s="463"/>
      <c r="T48" s="463"/>
      <c r="U48" s="463"/>
      <c r="V48" s="463"/>
      <c r="W48" s="463"/>
      <c r="X48" s="463"/>
      <c r="Y48" s="463"/>
      <c r="Z48" s="36"/>
      <c r="AA48" s="475">
        <f>AG46*BS42</f>
        <v>0</v>
      </c>
      <c r="AB48" s="463"/>
      <c r="AC48" s="463"/>
      <c r="AD48" s="463"/>
      <c r="AE48" s="463"/>
      <c r="AF48" s="463"/>
      <c r="AG48" s="463"/>
      <c r="AH48" s="463"/>
      <c r="AI48" s="36"/>
      <c r="AJ48" s="463">
        <f>AM46*BY42</f>
        <v>0</v>
      </c>
      <c r="AK48" s="463"/>
      <c r="AL48" s="463"/>
      <c r="AM48" s="463"/>
      <c r="AN48" s="463"/>
      <c r="AO48" s="36"/>
      <c r="AP48" s="463">
        <f>AS46*BV42</f>
        <v>0</v>
      </c>
      <c r="AQ48" s="463"/>
      <c r="AR48" s="463"/>
      <c r="AS48" s="463"/>
      <c r="AT48" s="463"/>
      <c r="AU48" s="62"/>
    </row>
    <row r="49" spans="1:73" s="32" customFormat="1" ht="12.75" customHeight="1" thickBot="1">
      <c r="A49" s="197"/>
      <c r="B49" s="198"/>
      <c r="C49" s="198"/>
      <c r="D49" s="198"/>
      <c r="E49" s="199"/>
      <c r="F49" s="203"/>
      <c r="G49" s="204"/>
      <c r="H49" s="205"/>
      <c r="I49" s="473"/>
      <c r="J49" s="474"/>
      <c r="K49" s="474"/>
      <c r="L49" s="474"/>
      <c r="M49" s="474"/>
      <c r="N49" s="474"/>
      <c r="O49" s="474"/>
      <c r="P49" s="474"/>
      <c r="Q49" s="63" t="s">
        <v>32</v>
      </c>
      <c r="R49" s="476"/>
      <c r="S49" s="464"/>
      <c r="T49" s="464"/>
      <c r="U49" s="464"/>
      <c r="V49" s="464"/>
      <c r="W49" s="464"/>
      <c r="X49" s="464"/>
      <c r="Y49" s="464"/>
      <c r="Z49" s="63" t="s">
        <v>32</v>
      </c>
      <c r="AA49" s="476"/>
      <c r="AB49" s="464"/>
      <c r="AC49" s="464"/>
      <c r="AD49" s="464"/>
      <c r="AE49" s="464"/>
      <c r="AF49" s="464"/>
      <c r="AG49" s="464"/>
      <c r="AH49" s="464"/>
      <c r="AI49" s="63" t="s">
        <v>32</v>
      </c>
      <c r="AJ49" s="464"/>
      <c r="AK49" s="464"/>
      <c r="AL49" s="464"/>
      <c r="AM49" s="464"/>
      <c r="AN49" s="464"/>
      <c r="AO49" s="63" t="s">
        <v>32</v>
      </c>
      <c r="AP49" s="464"/>
      <c r="AQ49" s="464"/>
      <c r="AR49" s="464"/>
      <c r="AS49" s="464"/>
      <c r="AT49" s="464"/>
      <c r="AU49" s="64" t="s">
        <v>32</v>
      </c>
    </row>
    <row r="50" spans="1:73" s="32" customFormat="1" ht="12.75" customHeight="1">
      <c r="BB50" s="37"/>
      <c r="BC50" s="37"/>
      <c r="BD50" s="37"/>
      <c r="BE50" s="37"/>
      <c r="BF50" s="37"/>
      <c r="BJ50" s="37"/>
      <c r="BK50" s="37"/>
      <c r="BL50" s="37"/>
      <c r="BM50" s="37"/>
      <c r="BN50" s="37"/>
      <c r="BO50" s="37"/>
      <c r="BP50" s="37"/>
      <c r="BQ50" s="37"/>
      <c r="BR50" s="37"/>
      <c r="BS50" s="37"/>
      <c r="BT50" s="37"/>
      <c r="BU50" s="37"/>
    </row>
    <row r="51" spans="1:73" s="32" customFormat="1" ht="12.75" customHeight="1">
      <c r="B51" s="34" t="s">
        <v>299</v>
      </c>
      <c r="AC51" s="210" t="s">
        <v>33</v>
      </c>
      <c r="AD51" s="211"/>
      <c r="AE51" s="211"/>
      <c r="AF51" s="211"/>
      <c r="AG51" s="211"/>
      <c r="AH51" s="211"/>
      <c r="AI51" s="211"/>
      <c r="AJ51" s="212"/>
      <c r="AK51" s="465"/>
      <c r="AL51" s="466"/>
      <c r="AM51" s="466"/>
      <c r="AN51" s="466"/>
      <c r="AO51" s="466"/>
      <c r="AP51" s="466"/>
      <c r="AQ51" s="466"/>
      <c r="AR51" s="466"/>
      <c r="AS51" s="466"/>
      <c r="AT51" s="183" t="s">
        <v>32</v>
      </c>
      <c r="AU51" s="184"/>
      <c r="BM51" s="37"/>
      <c r="BN51" s="37"/>
      <c r="BO51" s="37"/>
      <c r="BP51" s="37"/>
      <c r="BQ51" s="37"/>
      <c r="BR51" s="37"/>
      <c r="BS51" s="37"/>
      <c r="BT51" s="37"/>
      <c r="BU51" s="37"/>
    </row>
    <row r="52" spans="1:73" s="32" customFormat="1" ht="3.75" customHeight="1">
      <c r="B52" s="34"/>
      <c r="AC52" s="213"/>
      <c r="AD52" s="214"/>
      <c r="AE52" s="214"/>
      <c r="AF52" s="214"/>
      <c r="AG52" s="214"/>
      <c r="AH52" s="214"/>
      <c r="AI52" s="214"/>
      <c r="AJ52" s="215"/>
      <c r="AK52" s="467"/>
      <c r="AL52" s="468"/>
      <c r="AM52" s="468"/>
      <c r="AN52" s="468"/>
      <c r="AO52" s="468"/>
      <c r="AP52" s="468"/>
      <c r="AQ52" s="468"/>
      <c r="AR52" s="468"/>
      <c r="AS52" s="468"/>
      <c r="AT52" s="185"/>
      <c r="AU52" s="186"/>
    </row>
    <row r="53" spans="1:73" s="32" customFormat="1" ht="13.5">
      <c r="B53" s="34" t="s">
        <v>300</v>
      </c>
      <c r="AC53" s="216"/>
      <c r="AD53" s="217"/>
      <c r="AE53" s="217"/>
      <c r="AF53" s="217"/>
      <c r="AG53" s="217"/>
      <c r="AH53" s="217"/>
      <c r="AI53" s="217"/>
      <c r="AJ53" s="218"/>
      <c r="AK53" s="469"/>
      <c r="AL53" s="470"/>
      <c r="AM53" s="470"/>
      <c r="AN53" s="470"/>
      <c r="AO53" s="470"/>
      <c r="AP53" s="470"/>
      <c r="AQ53" s="470"/>
      <c r="AR53" s="470"/>
      <c r="AS53" s="470"/>
      <c r="AT53" s="187"/>
      <c r="AU53" s="188"/>
    </row>
    <row r="54" spans="1:73" s="32" customFormat="1" ht="3.75" customHeight="1">
      <c r="B54" s="34"/>
      <c r="AC54" s="55"/>
      <c r="AD54" s="44"/>
      <c r="AE54" s="44"/>
      <c r="AF54" s="44"/>
      <c r="AG54" s="44"/>
      <c r="AH54" s="44"/>
      <c r="AI54" s="44"/>
      <c r="AJ54" s="44"/>
      <c r="AK54" s="53"/>
      <c r="AL54" s="53"/>
      <c r="AM54" s="53"/>
      <c r="AN54" s="53"/>
      <c r="AO54" s="53"/>
      <c r="AP54" s="53"/>
      <c r="AQ54" s="53"/>
      <c r="AR54" s="53"/>
      <c r="AS54" s="53"/>
      <c r="AT54" s="54"/>
      <c r="AU54" s="54"/>
    </row>
    <row r="55" spans="1:73" s="32" customFormat="1" ht="12.75" customHeight="1">
      <c r="AD55" s="178"/>
      <c r="AE55" s="178"/>
      <c r="AF55" s="178"/>
      <c r="AG55" s="178"/>
      <c r="AH55" s="178"/>
      <c r="AI55" s="178"/>
      <c r="AJ55" s="178" t="s">
        <v>10</v>
      </c>
      <c r="AK55" s="178"/>
      <c r="AL55" s="450"/>
      <c r="AM55" s="450"/>
      <c r="AN55" s="450"/>
      <c r="AO55" s="178" t="s">
        <v>11</v>
      </c>
      <c r="AP55" s="178"/>
      <c r="AQ55" s="178"/>
      <c r="AR55" s="178"/>
      <c r="AS55" s="178"/>
      <c r="AT55" s="178" t="s">
        <v>12</v>
      </c>
      <c r="AU55" s="178"/>
      <c r="BB55" s="37"/>
      <c r="BC55" s="37"/>
      <c r="BD55" s="37"/>
      <c r="BE55" s="37"/>
      <c r="BF55" s="37"/>
      <c r="BJ55" s="37"/>
      <c r="BK55" s="37"/>
      <c r="BL55" s="37"/>
      <c r="BM55" s="37"/>
      <c r="BN55" s="37"/>
      <c r="BO55" s="37"/>
      <c r="BP55" s="37"/>
      <c r="BQ55" s="37"/>
      <c r="BR55" s="37"/>
      <c r="BS55" s="37"/>
      <c r="BT55" s="37"/>
      <c r="BU55" s="37"/>
    </row>
    <row r="56" spans="1:73" s="32" customFormat="1" ht="12.75" customHeight="1">
      <c r="B56" s="447" t="s">
        <v>337</v>
      </c>
      <c r="C56" s="447"/>
      <c r="D56" s="447"/>
      <c r="E56" s="447"/>
      <c r="F56" s="447"/>
      <c r="G56" s="447"/>
      <c r="H56" s="447"/>
      <c r="I56" s="447"/>
      <c r="J56" s="447"/>
      <c r="K56" s="447"/>
      <c r="L56" s="447"/>
      <c r="M56" s="447"/>
      <c r="N56" s="447"/>
      <c r="O56" s="447"/>
      <c r="P56" s="452" t="s">
        <v>336</v>
      </c>
      <c r="Q56" s="452"/>
      <c r="AD56" s="178"/>
      <c r="AE56" s="178"/>
      <c r="AF56" s="178"/>
      <c r="AG56" s="178"/>
      <c r="AH56" s="178"/>
      <c r="AI56" s="178"/>
      <c r="AJ56" s="178"/>
      <c r="AK56" s="178"/>
      <c r="AL56" s="450"/>
      <c r="AM56" s="450"/>
      <c r="AN56" s="450"/>
      <c r="AO56" s="178"/>
      <c r="AP56" s="178"/>
      <c r="AQ56" s="178"/>
      <c r="AR56" s="178"/>
      <c r="AS56" s="178"/>
      <c r="AT56" s="178"/>
      <c r="AU56" s="178"/>
      <c r="BB56" s="37"/>
      <c r="BC56" s="37"/>
      <c r="BD56" s="37"/>
      <c r="BE56" s="37"/>
      <c r="BF56" s="37"/>
      <c r="BM56" s="37"/>
      <c r="BN56" s="37"/>
      <c r="BO56" s="37"/>
      <c r="BP56" s="37"/>
      <c r="BQ56" s="37"/>
      <c r="BR56" s="37"/>
      <c r="BS56" s="37"/>
      <c r="BT56" s="37"/>
      <c r="BU56" s="37"/>
    </row>
    <row r="57" spans="1:73" s="32" customFormat="1" ht="3.75" customHeight="1">
      <c r="B57" s="447"/>
      <c r="C57" s="447"/>
      <c r="D57" s="447"/>
      <c r="E57" s="447"/>
      <c r="F57" s="447"/>
      <c r="G57" s="447"/>
      <c r="H57" s="447"/>
      <c r="I57" s="447"/>
      <c r="J57" s="447"/>
      <c r="K57" s="447"/>
      <c r="L57" s="447"/>
      <c r="M57" s="447"/>
      <c r="N57" s="447"/>
      <c r="O57" s="447"/>
      <c r="P57" s="452"/>
      <c r="Q57" s="452"/>
      <c r="AC57" s="55"/>
      <c r="AD57" s="55"/>
      <c r="AE57" s="55"/>
      <c r="AF57" s="55"/>
      <c r="AG57" s="51"/>
      <c r="AH57" s="51"/>
      <c r="AI57" s="55"/>
      <c r="AJ57" s="55"/>
      <c r="AK57" s="51"/>
      <c r="AL57" s="51"/>
      <c r="AM57" s="55"/>
      <c r="AN57" s="55"/>
      <c r="AO57" s="51"/>
      <c r="AP57" s="51"/>
    </row>
    <row r="58" spans="1:73" s="32" customFormat="1" ht="12.75" customHeight="1">
      <c r="B58" s="447"/>
      <c r="C58" s="447"/>
      <c r="D58" s="447"/>
      <c r="E58" s="447"/>
      <c r="F58" s="447"/>
      <c r="G58" s="447"/>
      <c r="H58" s="447"/>
      <c r="I58" s="447"/>
      <c r="J58" s="447"/>
      <c r="K58" s="447"/>
      <c r="L58" s="447"/>
      <c r="M58" s="447"/>
      <c r="N58" s="447"/>
      <c r="O58" s="447"/>
      <c r="P58" s="452"/>
      <c r="Q58" s="452"/>
      <c r="R58" s="51"/>
      <c r="S58" s="51"/>
      <c r="T58" s="51"/>
      <c r="U58" s="51"/>
      <c r="Y58" s="48"/>
      <c r="Z58" s="48"/>
      <c r="AA58" s="451"/>
      <c r="AB58" s="451"/>
      <c r="AC58" s="451"/>
      <c r="AD58" s="451"/>
      <c r="AE58" s="451"/>
      <c r="AF58" s="451"/>
      <c r="AG58" s="451"/>
      <c r="AH58" s="451"/>
      <c r="AI58" s="451"/>
      <c r="AJ58" s="451"/>
      <c r="AK58" s="451"/>
      <c r="AL58" s="451"/>
      <c r="AM58" s="451"/>
      <c r="AN58" s="451"/>
      <c r="AO58" s="451"/>
      <c r="AP58" s="451"/>
      <c r="AQ58" s="451"/>
      <c r="AR58" s="451"/>
      <c r="AS58" s="451"/>
      <c r="AT58" s="451"/>
      <c r="AU58" s="451"/>
    </row>
    <row r="59" spans="1:73" s="32" customFormat="1" ht="12.75" customHeight="1">
      <c r="B59" s="51"/>
      <c r="C59" s="51"/>
      <c r="D59" s="51"/>
      <c r="E59" s="51"/>
      <c r="F59" s="51"/>
      <c r="G59" s="51"/>
      <c r="H59" s="51"/>
      <c r="I59" s="51"/>
      <c r="J59" s="51"/>
      <c r="K59" s="51"/>
      <c r="L59" s="51"/>
      <c r="M59" s="51"/>
      <c r="N59" s="51"/>
      <c r="O59" s="51"/>
      <c r="P59" s="51"/>
      <c r="Q59" s="51"/>
      <c r="R59" s="51"/>
      <c r="S59" s="51"/>
      <c r="T59" s="51"/>
      <c r="U59" s="51"/>
      <c r="Y59" s="48"/>
      <c r="Z59" s="48"/>
      <c r="AA59" s="451"/>
      <c r="AB59" s="451"/>
      <c r="AC59" s="451"/>
      <c r="AD59" s="451"/>
      <c r="AE59" s="451"/>
      <c r="AF59" s="451"/>
      <c r="AG59" s="451"/>
      <c r="AH59" s="451"/>
      <c r="AI59" s="451"/>
      <c r="AJ59" s="451"/>
      <c r="AK59" s="451"/>
      <c r="AL59" s="451"/>
      <c r="AM59" s="451"/>
      <c r="AN59" s="451"/>
      <c r="AO59" s="451"/>
      <c r="AP59" s="451"/>
      <c r="AQ59" s="451"/>
      <c r="AR59" s="451"/>
      <c r="AS59" s="451"/>
      <c r="AT59" s="451"/>
      <c r="AU59" s="451"/>
    </row>
    <row r="60" spans="1:73" s="32" customFormat="1" ht="12.75" customHeight="1">
      <c r="AA60" s="451"/>
      <c r="AB60" s="451"/>
      <c r="AC60" s="451"/>
      <c r="AD60" s="451"/>
      <c r="AE60" s="451"/>
      <c r="AF60" s="451"/>
      <c r="AG60" s="451"/>
      <c r="AH60" s="451"/>
      <c r="AI60" s="451"/>
      <c r="AJ60" s="451"/>
      <c r="AK60" s="451"/>
      <c r="AL60" s="451"/>
      <c r="AM60" s="451"/>
      <c r="AN60" s="451"/>
      <c r="AO60" s="451"/>
      <c r="AP60" s="451"/>
      <c r="AQ60" s="451"/>
      <c r="AR60" s="451"/>
      <c r="AS60" s="451"/>
      <c r="AT60" s="451"/>
      <c r="AU60" s="451"/>
    </row>
    <row r="61" spans="1:73" s="32" customFormat="1" ht="12.75" customHeight="1">
      <c r="A61" s="49"/>
      <c r="B61" s="448" t="s">
        <v>317</v>
      </c>
      <c r="C61" s="448"/>
      <c r="D61" s="448"/>
      <c r="E61" s="448"/>
      <c r="F61" s="448"/>
      <c r="G61" s="448"/>
      <c r="H61" s="448"/>
      <c r="I61" s="448"/>
      <c r="J61" s="448"/>
      <c r="K61" s="448"/>
      <c r="L61" s="448"/>
      <c r="M61" s="448"/>
      <c r="N61" s="448"/>
      <c r="O61" s="448"/>
      <c r="P61" s="448"/>
      <c r="Q61" s="448"/>
      <c r="R61" s="448"/>
      <c r="S61" s="448"/>
      <c r="T61" s="448"/>
      <c r="U61" s="448"/>
      <c r="V61" s="448"/>
      <c r="W61" s="448"/>
      <c r="X61" s="448"/>
      <c r="Y61" s="448"/>
      <c r="Z61" s="448"/>
      <c r="AA61" s="448"/>
      <c r="AB61" s="448"/>
      <c r="AC61" s="448"/>
    </row>
    <row r="62" spans="1:73" s="32" customFormat="1" ht="12.75" customHeight="1">
      <c r="A62" s="49"/>
      <c r="B62" s="448"/>
      <c r="C62" s="448"/>
      <c r="D62" s="448"/>
      <c r="E62" s="448"/>
      <c r="F62" s="448"/>
      <c r="G62" s="448"/>
      <c r="H62" s="448"/>
      <c r="I62" s="448"/>
      <c r="J62" s="448"/>
      <c r="K62" s="448"/>
      <c r="L62" s="448"/>
      <c r="M62" s="448"/>
      <c r="N62" s="448"/>
      <c r="O62" s="448"/>
      <c r="P62" s="448"/>
      <c r="Q62" s="448"/>
      <c r="R62" s="448"/>
      <c r="S62" s="448"/>
      <c r="T62" s="448"/>
      <c r="U62" s="448"/>
      <c r="V62" s="448"/>
      <c r="W62" s="448"/>
      <c r="X62" s="448"/>
      <c r="Y62" s="448"/>
      <c r="Z62" s="448"/>
      <c r="AA62" s="448"/>
      <c r="AB62" s="448"/>
      <c r="AC62" s="448"/>
    </row>
    <row r="63" spans="1:73" s="32" customFormat="1" ht="12.75" customHeight="1">
      <c r="A63" s="49"/>
      <c r="B63" s="448"/>
      <c r="C63" s="448"/>
      <c r="D63" s="448"/>
      <c r="E63" s="448"/>
      <c r="F63" s="448"/>
      <c r="G63" s="448"/>
      <c r="H63" s="448"/>
      <c r="I63" s="448"/>
      <c r="J63" s="448"/>
      <c r="K63" s="448"/>
      <c r="L63" s="448"/>
      <c r="M63" s="448"/>
      <c r="N63" s="448"/>
      <c r="O63" s="448"/>
      <c r="P63" s="448"/>
      <c r="Q63" s="448"/>
      <c r="R63" s="448"/>
      <c r="S63" s="448"/>
      <c r="T63" s="448"/>
      <c r="U63" s="448"/>
      <c r="V63" s="448"/>
      <c r="W63" s="448"/>
      <c r="X63" s="448"/>
      <c r="Y63" s="448"/>
      <c r="Z63" s="448"/>
      <c r="AA63" s="448"/>
      <c r="AB63" s="448"/>
      <c r="AC63" s="448"/>
    </row>
    <row r="64" spans="1:73" s="32" customFormat="1" ht="12.75" customHeight="1">
      <c r="A64" s="49"/>
      <c r="B64" s="448"/>
      <c r="C64" s="448"/>
      <c r="D64" s="448"/>
      <c r="E64" s="448"/>
      <c r="F64" s="448"/>
      <c r="G64" s="448"/>
      <c r="H64" s="448"/>
      <c r="I64" s="448"/>
      <c r="J64" s="448"/>
      <c r="K64" s="448"/>
      <c r="L64" s="448"/>
      <c r="M64" s="448"/>
      <c r="N64" s="448"/>
      <c r="O64" s="448"/>
      <c r="P64" s="448"/>
      <c r="Q64" s="448"/>
      <c r="R64" s="448"/>
      <c r="S64" s="448"/>
      <c r="T64" s="448"/>
      <c r="U64" s="448"/>
      <c r="V64" s="448"/>
      <c r="W64" s="448"/>
      <c r="X64" s="448"/>
      <c r="Y64" s="448"/>
      <c r="Z64" s="448"/>
      <c r="AA64" s="448"/>
      <c r="AB64" s="448"/>
      <c r="AC64" s="448"/>
    </row>
    <row r="65" spans="1:47" s="32" customFormat="1" ht="12">
      <c r="D65" s="37"/>
      <c r="E65" s="37"/>
      <c r="F65" s="37"/>
      <c r="G65" s="37"/>
      <c r="K65" s="38"/>
      <c r="L65" s="38"/>
      <c r="M65" s="38"/>
      <c r="N65" s="38"/>
      <c r="O65" s="38"/>
      <c r="P65" s="38"/>
      <c r="Q65" s="38"/>
      <c r="R65" s="38"/>
      <c r="T65" s="38"/>
      <c r="U65" s="38"/>
      <c r="V65" s="38"/>
      <c r="W65" s="38"/>
      <c r="X65" s="38"/>
      <c r="Y65" s="38"/>
      <c r="Z65" s="38"/>
      <c r="AA65" s="38"/>
      <c r="AC65" s="38"/>
      <c r="AD65" s="38"/>
      <c r="AE65" s="38"/>
      <c r="AF65" s="38"/>
      <c r="AG65" s="38"/>
      <c r="AI65" s="38"/>
      <c r="AJ65" s="38"/>
      <c r="AK65" s="38"/>
      <c r="AM65" s="38"/>
      <c r="AN65" s="38"/>
      <c r="AO65" s="38"/>
    </row>
    <row r="66" spans="1:47" s="32" customFormat="1" ht="12.75" customHeight="1">
      <c r="A66" s="445" t="s">
        <v>278</v>
      </c>
      <c r="B66" s="445"/>
      <c r="C66" s="445"/>
      <c r="D66" s="445"/>
      <c r="E66" s="445"/>
      <c r="F66" s="445"/>
      <c r="G66" s="445"/>
      <c r="H66" s="445"/>
      <c r="I66" s="445"/>
      <c r="J66" s="445"/>
      <c r="K66" s="445"/>
      <c r="L66" s="445"/>
      <c r="M66" s="445"/>
      <c r="N66" s="445"/>
      <c r="O66" s="445"/>
      <c r="P66" s="445"/>
      <c r="Q66" s="445"/>
      <c r="R66" s="445"/>
      <c r="S66" s="445"/>
      <c r="T66" s="445"/>
      <c r="U66" s="445"/>
      <c r="V66" s="445"/>
      <c r="W66" s="445"/>
      <c r="X66" s="445"/>
      <c r="Y66" s="445"/>
      <c r="Z66" s="445"/>
      <c r="AA66" s="445"/>
      <c r="AB66" s="445"/>
      <c r="AC66" s="445"/>
      <c r="AD66" s="445"/>
      <c r="AE66" s="445"/>
      <c r="AF66" s="445"/>
      <c r="AG66" s="445"/>
      <c r="AH66" s="445"/>
      <c r="AI66" s="445"/>
      <c r="AJ66" s="445"/>
      <c r="AK66" s="445"/>
      <c r="AL66" s="445"/>
      <c r="AM66" s="445"/>
      <c r="AN66" s="445"/>
      <c r="AO66" s="445"/>
      <c r="AP66" s="445"/>
      <c r="AQ66" s="445"/>
      <c r="AR66" s="445"/>
      <c r="AS66" s="445"/>
      <c r="AT66" s="445"/>
      <c r="AU66" s="445"/>
    </row>
    <row r="67" spans="1:47" s="32" customFormat="1" ht="12.75" customHeight="1">
      <c r="A67" s="446" t="s">
        <v>280</v>
      </c>
      <c r="B67" s="446"/>
      <c r="C67" s="446"/>
      <c r="D67" s="446"/>
      <c r="E67" s="446"/>
      <c r="F67" s="446"/>
      <c r="G67" s="446"/>
      <c r="H67" s="446"/>
      <c r="I67" s="446"/>
      <c r="J67" s="446"/>
      <c r="K67" s="446"/>
      <c r="L67" s="446"/>
      <c r="M67" s="446"/>
      <c r="N67" s="446"/>
      <c r="O67" s="446"/>
      <c r="P67" s="446"/>
      <c r="Q67" s="446"/>
      <c r="R67" s="446"/>
      <c r="S67" s="446"/>
      <c r="T67" s="446"/>
      <c r="U67" s="446"/>
      <c r="V67" s="446"/>
      <c r="W67" s="446"/>
      <c r="X67" s="446"/>
      <c r="Y67" s="446"/>
      <c r="Z67" s="446"/>
      <c r="AA67" s="446"/>
      <c r="AB67" s="446"/>
      <c r="AC67" s="446"/>
      <c r="AD67" s="446"/>
      <c r="AE67" s="446"/>
      <c r="AF67" s="446"/>
      <c r="AG67" s="446"/>
      <c r="AH67" s="446"/>
      <c r="AI67" s="446"/>
      <c r="AJ67" s="446"/>
      <c r="AK67" s="446"/>
      <c r="AL67" s="446"/>
      <c r="AM67" s="446"/>
      <c r="AN67" s="446"/>
      <c r="AO67" s="446"/>
      <c r="AP67" s="446"/>
      <c r="AQ67" s="446"/>
      <c r="AR67" s="446"/>
      <c r="AS67" s="446"/>
      <c r="AT67" s="446"/>
      <c r="AU67" s="446"/>
    </row>
    <row r="68" spans="1:47" s="32" customFormat="1" ht="12.75" customHeight="1">
      <c r="A68" s="446"/>
      <c r="B68" s="446"/>
      <c r="C68" s="446"/>
      <c r="D68" s="446"/>
      <c r="E68" s="446"/>
      <c r="F68" s="446"/>
      <c r="G68" s="446"/>
      <c r="H68" s="446"/>
      <c r="I68" s="446"/>
      <c r="J68" s="446"/>
      <c r="K68" s="446"/>
      <c r="L68" s="446"/>
      <c r="M68" s="446"/>
      <c r="N68" s="446"/>
      <c r="O68" s="446"/>
      <c r="P68" s="446"/>
      <c r="Q68" s="446"/>
      <c r="R68" s="446"/>
      <c r="S68" s="446"/>
      <c r="T68" s="446"/>
      <c r="U68" s="446"/>
      <c r="V68" s="446"/>
      <c r="W68" s="446"/>
      <c r="X68" s="446"/>
      <c r="Y68" s="446"/>
      <c r="Z68" s="446"/>
      <c r="AA68" s="446"/>
      <c r="AB68" s="446"/>
      <c r="AC68" s="446"/>
      <c r="AD68" s="446"/>
      <c r="AE68" s="446"/>
      <c r="AF68" s="446"/>
      <c r="AG68" s="446"/>
      <c r="AH68" s="446"/>
      <c r="AI68" s="446"/>
      <c r="AJ68" s="446"/>
      <c r="AK68" s="446"/>
      <c r="AL68" s="446"/>
      <c r="AM68" s="446"/>
      <c r="AN68" s="446"/>
      <c r="AO68" s="446"/>
      <c r="AP68" s="446"/>
      <c r="AQ68" s="446"/>
      <c r="AR68" s="446"/>
      <c r="AS68" s="446"/>
      <c r="AT68" s="446"/>
      <c r="AU68" s="446"/>
    </row>
    <row r="69" spans="1:47" s="32" customFormat="1" ht="13.5" customHeight="1">
      <c r="A69" s="446"/>
      <c r="B69" s="446"/>
      <c r="C69" s="446"/>
      <c r="D69" s="446"/>
      <c r="E69" s="446"/>
      <c r="F69" s="446"/>
      <c r="G69" s="446"/>
      <c r="H69" s="446"/>
      <c r="I69" s="446"/>
      <c r="J69" s="446"/>
      <c r="K69" s="446"/>
      <c r="L69" s="446"/>
      <c r="M69" s="446"/>
      <c r="N69" s="446"/>
      <c r="O69" s="446"/>
      <c r="P69" s="446"/>
      <c r="Q69" s="446"/>
      <c r="R69" s="446"/>
      <c r="S69" s="446"/>
      <c r="T69" s="446"/>
      <c r="U69" s="446"/>
      <c r="V69" s="446"/>
      <c r="W69" s="446"/>
      <c r="X69" s="446"/>
      <c r="Y69" s="446"/>
      <c r="Z69" s="446"/>
      <c r="AA69" s="446"/>
      <c r="AB69" s="446"/>
      <c r="AC69" s="446"/>
      <c r="AD69" s="446"/>
      <c r="AE69" s="446"/>
      <c r="AF69" s="446"/>
      <c r="AG69" s="446"/>
      <c r="AH69" s="446"/>
      <c r="AI69" s="446"/>
      <c r="AJ69" s="446"/>
      <c r="AK69" s="446"/>
      <c r="AL69" s="446"/>
      <c r="AM69" s="446"/>
      <c r="AN69" s="446"/>
      <c r="AO69" s="446"/>
      <c r="AP69" s="446"/>
      <c r="AQ69" s="446"/>
      <c r="AR69" s="446"/>
      <c r="AS69" s="446"/>
      <c r="AT69" s="446"/>
      <c r="AU69" s="446"/>
    </row>
    <row r="70" spans="1:47" s="32" customFormat="1" ht="13.5" customHeight="1">
      <c r="A70" s="446"/>
      <c r="B70" s="446"/>
      <c r="C70" s="446"/>
      <c r="D70" s="446"/>
      <c r="E70" s="446"/>
      <c r="F70" s="446"/>
      <c r="G70" s="446"/>
      <c r="H70" s="446"/>
      <c r="I70" s="446"/>
      <c r="J70" s="446"/>
      <c r="K70" s="446"/>
      <c r="L70" s="446"/>
      <c r="M70" s="446"/>
      <c r="N70" s="446"/>
      <c r="O70" s="446"/>
      <c r="P70" s="446"/>
      <c r="Q70" s="446"/>
      <c r="R70" s="446"/>
      <c r="S70" s="446"/>
      <c r="T70" s="446"/>
      <c r="U70" s="446"/>
      <c r="V70" s="446"/>
      <c r="W70" s="446"/>
      <c r="X70" s="446"/>
      <c r="Y70" s="446"/>
      <c r="Z70" s="446"/>
      <c r="AA70" s="446"/>
      <c r="AB70" s="446"/>
      <c r="AC70" s="446"/>
      <c r="AD70" s="446"/>
      <c r="AE70" s="446"/>
      <c r="AF70" s="446"/>
      <c r="AG70" s="446"/>
      <c r="AH70" s="446"/>
      <c r="AI70" s="446"/>
      <c r="AJ70" s="446"/>
      <c r="AK70" s="446"/>
      <c r="AL70" s="446"/>
      <c r="AM70" s="446"/>
      <c r="AN70" s="446"/>
      <c r="AO70" s="446"/>
      <c r="AP70" s="446"/>
      <c r="AQ70" s="446"/>
      <c r="AR70" s="446"/>
      <c r="AS70" s="446"/>
      <c r="AT70" s="446"/>
      <c r="AU70" s="446"/>
    </row>
    <row r="71" spans="1:47" s="32" customFormat="1" ht="11.25" customHeight="1">
      <c r="A71" s="49"/>
      <c r="B71" s="49"/>
      <c r="C71" s="49"/>
      <c r="D71" s="49"/>
      <c r="E71" s="49"/>
      <c r="F71" s="49"/>
      <c r="G71" s="49"/>
      <c r="H71" s="49"/>
      <c r="I71" s="49"/>
      <c r="J71" s="49"/>
      <c r="K71" s="49"/>
      <c r="L71" s="49"/>
      <c r="M71" s="49"/>
      <c r="N71" s="49"/>
      <c r="O71" s="49"/>
      <c r="P71" s="49"/>
      <c r="Q71" s="49"/>
      <c r="R71" s="49"/>
      <c r="S71" s="49"/>
      <c r="T71" s="49"/>
      <c r="U71" s="49"/>
      <c r="V71" s="49"/>
      <c r="W71" s="49"/>
      <c r="X71" s="49"/>
      <c r="Y71" s="49"/>
      <c r="Z71" s="49"/>
      <c r="AA71" s="49"/>
      <c r="AB71" s="49"/>
      <c r="AC71" s="49"/>
      <c r="AD71" s="49"/>
      <c r="AE71" s="49"/>
      <c r="AF71" s="49"/>
      <c r="AG71" s="49"/>
      <c r="AH71" s="49"/>
      <c r="AI71" s="49"/>
      <c r="AJ71" s="49"/>
      <c r="AK71" s="49"/>
      <c r="AL71" s="49"/>
      <c r="AM71" s="49"/>
      <c r="AN71" s="49"/>
      <c r="AO71" s="49"/>
      <c r="AP71" s="49"/>
      <c r="AQ71" s="49"/>
      <c r="AR71" s="49"/>
      <c r="AS71" s="444" t="s">
        <v>279</v>
      </c>
      <c r="AT71" s="444"/>
      <c r="AU71" s="444"/>
    </row>
    <row r="72" spans="1:47" s="32" customFormat="1" ht="11.25" customHeight="1"/>
    <row r="73" spans="1:47" s="32" customFormat="1" ht="11.25" customHeight="1"/>
    <row r="74" spans="1:47" s="32" customFormat="1" ht="11.25" customHeight="1"/>
    <row r="75" spans="1:47" s="32" customFormat="1" ht="11.25" customHeight="1"/>
    <row r="76" spans="1:47" s="32" customFormat="1" ht="11.25" customHeight="1"/>
    <row r="77" spans="1:47" s="32" customFormat="1" ht="11.25" customHeight="1"/>
    <row r="78" spans="1:47" s="32" customFormat="1" ht="11.25" customHeight="1"/>
    <row r="79" spans="1:47" s="32" customFormat="1" ht="11.25" customHeight="1"/>
    <row r="80" spans="1:47" s="32" customFormat="1" ht="11.25" customHeight="1"/>
    <row r="81" s="32" customFormat="1" ht="11.25" customHeight="1"/>
    <row r="82" s="32" customFormat="1" ht="11.25" customHeight="1"/>
    <row r="83" s="32" customFormat="1" ht="11.25" customHeight="1"/>
    <row r="84" s="32" customFormat="1" ht="11.25" customHeight="1"/>
    <row r="85" s="32" customFormat="1" ht="11.25" customHeight="1"/>
    <row r="86" s="32" customFormat="1" ht="11.25" customHeight="1"/>
    <row r="87" s="32" customFormat="1" ht="11.25" customHeight="1"/>
    <row r="88" s="32" customFormat="1" ht="11.25" customHeight="1"/>
    <row r="89" s="32" customFormat="1" ht="11.25" customHeight="1"/>
    <row r="90" s="32" customFormat="1" ht="11.25" customHeight="1"/>
    <row r="91" s="32" customFormat="1" ht="11.25" customHeight="1"/>
    <row r="92" s="32" customFormat="1" ht="11.25" customHeight="1"/>
    <row r="93" s="32" customFormat="1" ht="11.25" customHeight="1"/>
    <row r="94" s="32" customFormat="1" ht="11.25" customHeight="1"/>
    <row r="95" s="32" customFormat="1" ht="11.25" customHeight="1"/>
    <row r="96" s="32" customFormat="1" ht="11.25" customHeight="1"/>
    <row r="97" s="32" customFormat="1" ht="11.25" customHeight="1"/>
    <row r="98" s="32" customFormat="1" ht="11.25" customHeight="1"/>
    <row r="99" s="32" customFormat="1" ht="11.25" customHeight="1"/>
    <row r="100" s="32" customFormat="1" ht="11.25" customHeight="1"/>
    <row r="101" s="32" customFormat="1" ht="11.25" customHeight="1"/>
    <row r="102" s="32" customFormat="1" ht="11.25" customHeight="1"/>
    <row r="103" s="32" customFormat="1" ht="11.25" customHeight="1"/>
    <row r="104" s="32" customFormat="1" ht="11.25" customHeight="1"/>
    <row r="105" s="32" customFormat="1" ht="11.25" customHeight="1"/>
    <row r="106" s="32" customFormat="1" ht="11.25" customHeight="1"/>
    <row r="107" s="32" customFormat="1" ht="11.25" customHeight="1"/>
    <row r="108" s="32" customFormat="1" ht="11.25" customHeight="1"/>
    <row r="109" s="32" customFormat="1" ht="11.25" customHeight="1"/>
    <row r="110" s="32" customFormat="1" ht="11.25" customHeight="1"/>
    <row r="111" s="32" customFormat="1" ht="11.25" customHeight="1"/>
    <row r="112" s="32" customFormat="1" ht="11.25" customHeight="1"/>
    <row r="113" s="32" customFormat="1" ht="11.25" customHeight="1"/>
    <row r="114" s="32" customFormat="1" ht="11.25" customHeight="1"/>
    <row r="115" s="32" customFormat="1" ht="11.25" customHeight="1"/>
    <row r="116" s="32" customFormat="1" ht="11.25" customHeight="1"/>
    <row r="117" s="32" customFormat="1" ht="11.25" customHeight="1"/>
    <row r="118" s="32" customFormat="1" ht="11.25" customHeight="1"/>
    <row r="119" s="32" customFormat="1" ht="11.25" customHeight="1"/>
    <row r="120" s="32" customFormat="1" ht="11.25" customHeight="1"/>
    <row r="121" s="32" customFormat="1" ht="11.25" customHeight="1"/>
    <row r="122" s="32" customFormat="1" ht="11.25" customHeight="1"/>
    <row r="123" s="32" customFormat="1" ht="11.25" customHeight="1"/>
    <row r="124" s="32" customFormat="1" ht="11.25" customHeight="1"/>
    <row r="125" s="32" customFormat="1" ht="11.25" customHeight="1"/>
    <row r="126" s="32" customFormat="1" ht="11.25" customHeight="1"/>
    <row r="127" s="32" customFormat="1" ht="11.25" customHeight="1"/>
    <row r="128" s="32" customFormat="1" ht="11.25" customHeight="1"/>
    <row r="129" s="32" customFormat="1" ht="11.25" customHeight="1"/>
    <row r="130" s="32" customFormat="1" ht="11.25" customHeight="1"/>
    <row r="131" s="32" customFormat="1" ht="11.25" customHeight="1"/>
    <row r="132" s="32" customFormat="1" ht="11.25" customHeight="1"/>
    <row r="133" s="32" customFormat="1" ht="11.25" customHeight="1"/>
    <row r="134" s="32" customFormat="1" ht="11.25" customHeight="1"/>
    <row r="135" s="32" customFormat="1" ht="11.25" customHeight="1"/>
    <row r="136" s="32" customFormat="1" ht="11.25" customHeight="1"/>
    <row r="137" s="32" customFormat="1" ht="11.25" customHeight="1"/>
    <row r="138" s="32" customFormat="1" ht="11.25" customHeight="1"/>
    <row r="139" s="32" customFormat="1" ht="11.25" customHeight="1"/>
    <row r="140" s="32" customFormat="1" ht="11.25" customHeight="1"/>
    <row r="141" s="32" customFormat="1" ht="11.25" customHeight="1"/>
    <row r="142" s="32" customFormat="1" ht="11.25" customHeight="1"/>
    <row r="143" s="32" customFormat="1" ht="11.25" customHeight="1"/>
    <row r="144" s="32" customFormat="1" ht="11.25" customHeight="1"/>
    <row r="145" s="32" customFormat="1" ht="11.25" customHeight="1"/>
    <row r="146" s="32" customFormat="1" ht="11.25" customHeight="1"/>
    <row r="147" s="32" customFormat="1" ht="11.25" customHeight="1"/>
    <row r="148" s="32" customFormat="1" ht="11.25" customHeight="1"/>
    <row r="149" s="32" customFormat="1" ht="11.25" customHeight="1"/>
    <row r="150" s="32" customFormat="1" ht="11.25" customHeight="1"/>
    <row r="151" s="32" customFormat="1" ht="11.25" customHeight="1"/>
    <row r="152" s="32" customFormat="1" ht="11.25" customHeight="1"/>
    <row r="153" s="32" customFormat="1" ht="11.25" customHeight="1"/>
    <row r="154" s="32" customFormat="1" ht="11.25" customHeight="1"/>
    <row r="155" s="32" customFormat="1" ht="11.25" customHeight="1"/>
    <row r="156" s="32" customFormat="1" ht="11.25" customHeight="1"/>
    <row r="157" s="32" customFormat="1" ht="11.25" customHeight="1"/>
    <row r="158" s="32" customFormat="1" ht="11.25" customHeight="1"/>
    <row r="159" s="32" customFormat="1" ht="11.25" customHeight="1"/>
    <row r="160" s="32" customFormat="1" ht="11.25" customHeight="1"/>
    <row r="161" s="32" customFormat="1" ht="11.25" customHeight="1"/>
    <row r="162" s="32" customFormat="1" ht="11.25" customHeight="1"/>
    <row r="163" s="32" customFormat="1" ht="11.25" customHeight="1"/>
    <row r="164" s="32" customFormat="1" ht="11.25" customHeight="1"/>
    <row r="165" s="32" customFormat="1" ht="11.25" customHeight="1"/>
    <row r="166" s="32" customFormat="1" ht="11.25" customHeight="1"/>
    <row r="167" s="32" customFormat="1" ht="11.25" customHeight="1"/>
    <row r="168" s="32" customFormat="1" ht="11.25" customHeight="1"/>
    <row r="169" s="32" customFormat="1" ht="11.25" customHeight="1"/>
    <row r="170" s="32" customFormat="1" ht="11.25" customHeight="1"/>
    <row r="171" s="32" customFormat="1" ht="11.25" customHeight="1"/>
    <row r="172" s="32" customFormat="1" ht="11.25" customHeight="1"/>
    <row r="173" s="32" customFormat="1" ht="11.25" customHeight="1"/>
    <row r="174" s="32" customFormat="1" ht="11.25" customHeight="1"/>
    <row r="175" s="32" customFormat="1" ht="11.25" customHeight="1"/>
    <row r="176" s="32" customFormat="1" ht="11.25" customHeight="1"/>
    <row r="177" spans="36:42" s="32" customFormat="1" ht="11.25" customHeight="1"/>
    <row r="178" spans="36:42" s="32" customFormat="1" ht="11.25" customHeight="1"/>
    <row r="179" spans="36:42" s="32" customFormat="1" ht="11.25" customHeight="1"/>
    <row r="180" spans="36:42" s="32" customFormat="1" ht="11.25" customHeight="1"/>
    <row r="181" spans="36:42" s="32" customFormat="1" ht="11.25" customHeight="1"/>
    <row r="182" spans="36:42" s="32" customFormat="1" ht="11.25" customHeight="1"/>
    <row r="183" spans="36:42" s="32" customFormat="1" ht="11.25" customHeight="1"/>
    <row r="184" spans="36:42" s="32" customFormat="1" ht="11.25" customHeight="1"/>
    <row r="185" spans="36:42" s="32" customFormat="1" ht="11.25" customHeight="1"/>
    <row r="186" spans="36:42" s="32" customFormat="1" ht="11.25" customHeight="1"/>
    <row r="187" spans="36:42" s="32" customFormat="1" ht="11.25" customHeight="1">
      <c r="AJ187" s="34"/>
      <c r="AK187" s="34"/>
      <c r="AL187" s="34"/>
      <c r="AM187" s="34"/>
      <c r="AN187" s="34"/>
      <c r="AO187" s="34"/>
      <c r="AP187" s="34"/>
    </row>
    <row r="188" spans="36:42" s="32" customFormat="1" ht="11.25" customHeight="1">
      <c r="AJ188" s="34"/>
      <c r="AK188" s="34"/>
      <c r="AL188" s="34"/>
      <c r="AM188" s="34"/>
      <c r="AN188" s="34"/>
      <c r="AO188" s="34"/>
      <c r="AP188" s="34"/>
    </row>
    <row r="189" spans="36:42" s="32" customFormat="1" ht="11.25" customHeight="1">
      <c r="AJ189" s="34"/>
      <c r="AK189" s="34"/>
      <c r="AL189" s="34"/>
      <c r="AM189" s="34"/>
      <c r="AN189" s="34"/>
      <c r="AO189" s="34"/>
      <c r="AP189" s="34"/>
    </row>
    <row r="190" spans="36:42" s="32" customFormat="1" ht="11.25" customHeight="1">
      <c r="AJ190" s="34"/>
      <c r="AK190" s="34"/>
      <c r="AL190" s="34"/>
      <c r="AM190" s="34"/>
      <c r="AN190" s="34"/>
      <c r="AO190" s="34"/>
      <c r="AP190" s="34"/>
    </row>
    <row r="191" spans="36:42" s="32" customFormat="1" ht="11.25" customHeight="1">
      <c r="AJ191" s="34"/>
      <c r="AK191" s="34"/>
      <c r="AL191" s="34"/>
      <c r="AM191" s="34"/>
      <c r="AN191" s="34"/>
      <c r="AO191" s="34"/>
      <c r="AP191" s="34"/>
    </row>
    <row r="192" spans="36:42" s="32" customFormat="1" ht="11.25" customHeight="1">
      <c r="AJ192" s="34"/>
      <c r="AK192" s="34"/>
      <c r="AL192" s="34"/>
      <c r="AM192" s="34"/>
      <c r="AN192" s="34"/>
      <c r="AO192" s="34"/>
      <c r="AP192" s="34"/>
    </row>
    <row r="193" spans="2:47" s="32" customFormat="1" ht="11.25" customHeight="1">
      <c r="X193" s="34"/>
      <c r="Y193" s="34"/>
      <c r="Z193" s="34"/>
      <c r="AA193" s="34"/>
      <c r="AB193" s="34"/>
      <c r="AC193" s="34"/>
      <c r="AD193" s="34"/>
      <c r="AE193" s="34"/>
      <c r="AF193" s="34"/>
      <c r="AG193" s="34"/>
      <c r="AH193" s="34"/>
      <c r="AI193" s="34"/>
      <c r="AJ193" s="34"/>
      <c r="AK193" s="34"/>
      <c r="AL193" s="34"/>
      <c r="AM193" s="34"/>
      <c r="AN193" s="34"/>
      <c r="AO193" s="34"/>
      <c r="AP193" s="34"/>
    </row>
    <row r="194" spans="2:47" s="32" customFormat="1" ht="11.25" customHeight="1">
      <c r="H194" s="34"/>
      <c r="I194" s="34"/>
      <c r="J194" s="34"/>
      <c r="K194" s="34"/>
      <c r="L194" s="34"/>
      <c r="M194" s="34"/>
      <c r="N194" s="34"/>
      <c r="O194" s="34"/>
      <c r="X194" s="34"/>
      <c r="Y194" s="34"/>
      <c r="Z194" s="34"/>
      <c r="AA194" s="34"/>
      <c r="AB194" s="34"/>
      <c r="AC194" s="34"/>
      <c r="AD194" s="34"/>
      <c r="AE194" s="34"/>
      <c r="AF194" s="34"/>
      <c r="AG194" s="34"/>
      <c r="AH194" s="34"/>
      <c r="AI194" s="34"/>
      <c r="AJ194" s="34"/>
      <c r="AK194" s="34"/>
      <c r="AL194" s="34"/>
      <c r="AM194" s="34"/>
      <c r="AN194" s="34"/>
      <c r="AO194" s="34"/>
      <c r="AP194" s="34"/>
      <c r="AQ194" s="34"/>
      <c r="AR194" s="34"/>
      <c r="AS194" s="34"/>
      <c r="AT194" s="34"/>
      <c r="AU194" s="34"/>
    </row>
    <row r="195" spans="2:47" s="32" customFormat="1" ht="11.25" customHeight="1">
      <c r="H195" s="34"/>
      <c r="I195" s="34"/>
      <c r="J195" s="34"/>
      <c r="K195" s="34"/>
      <c r="L195" s="34"/>
      <c r="M195" s="34"/>
      <c r="N195" s="34"/>
      <c r="O195" s="34"/>
      <c r="X195" s="34"/>
      <c r="Y195" s="34"/>
      <c r="Z195" s="34"/>
      <c r="AA195" s="34"/>
      <c r="AB195" s="34"/>
      <c r="AC195" s="34"/>
      <c r="AD195" s="34"/>
      <c r="AE195" s="34"/>
      <c r="AF195" s="34"/>
      <c r="AG195" s="34"/>
      <c r="AH195" s="34"/>
      <c r="AI195" s="34"/>
      <c r="AJ195" s="34"/>
      <c r="AK195" s="34"/>
      <c r="AL195" s="34"/>
      <c r="AM195" s="34"/>
      <c r="AN195" s="34"/>
      <c r="AO195" s="34"/>
      <c r="AP195" s="34"/>
      <c r="AQ195" s="34"/>
      <c r="AR195" s="34"/>
      <c r="AS195" s="34"/>
      <c r="AT195" s="34"/>
      <c r="AU195" s="34"/>
    </row>
    <row r="196" spans="2:47" s="32" customFormat="1" ht="11.25" customHeight="1">
      <c r="H196" s="34"/>
      <c r="I196" s="34"/>
      <c r="J196" s="34"/>
      <c r="K196" s="34"/>
      <c r="L196" s="34"/>
      <c r="M196" s="34"/>
      <c r="N196" s="34"/>
      <c r="O196" s="34"/>
      <c r="P196" s="34"/>
      <c r="Q196" s="34"/>
      <c r="R196" s="34"/>
      <c r="S196" s="34"/>
      <c r="T196" s="34"/>
      <c r="U196" s="34"/>
      <c r="V196" s="34"/>
      <c r="W196" s="34"/>
      <c r="X196" s="34"/>
      <c r="Y196" s="34"/>
      <c r="Z196" s="34"/>
      <c r="AA196" s="34"/>
      <c r="AB196" s="34"/>
      <c r="AC196" s="34"/>
      <c r="AD196" s="34"/>
      <c r="AE196" s="34"/>
      <c r="AF196" s="34"/>
      <c r="AG196" s="34"/>
      <c r="AH196" s="34"/>
      <c r="AI196" s="34"/>
      <c r="AJ196" s="34"/>
      <c r="AK196" s="34"/>
      <c r="AL196" s="34"/>
      <c r="AM196" s="34"/>
      <c r="AN196" s="34"/>
      <c r="AO196" s="34"/>
      <c r="AP196" s="34"/>
      <c r="AQ196" s="34"/>
      <c r="AR196" s="34"/>
      <c r="AS196" s="34"/>
      <c r="AT196" s="34"/>
      <c r="AU196" s="34"/>
    </row>
    <row r="197" spans="2:47" s="32" customFormat="1" ht="11.25" customHeight="1">
      <c r="H197" s="34"/>
      <c r="I197" s="34"/>
      <c r="J197" s="34"/>
      <c r="K197" s="34"/>
      <c r="L197" s="34"/>
      <c r="M197" s="34"/>
      <c r="N197" s="34"/>
      <c r="O197" s="34"/>
      <c r="P197" s="34"/>
      <c r="Q197" s="34"/>
      <c r="R197" s="34"/>
      <c r="S197" s="34"/>
      <c r="T197" s="34"/>
      <c r="U197" s="34"/>
      <c r="V197" s="34"/>
      <c r="W197" s="34"/>
      <c r="X197" s="34"/>
      <c r="Y197" s="34"/>
      <c r="Z197" s="34"/>
      <c r="AA197" s="34"/>
      <c r="AB197" s="34"/>
      <c r="AC197" s="34"/>
      <c r="AD197" s="34"/>
      <c r="AE197" s="34"/>
      <c r="AF197" s="34"/>
      <c r="AG197" s="34"/>
      <c r="AH197" s="34"/>
      <c r="AI197" s="34"/>
      <c r="AJ197" s="34"/>
      <c r="AK197" s="34"/>
      <c r="AL197" s="34"/>
      <c r="AM197" s="34"/>
      <c r="AN197" s="34"/>
      <c r="AO197" s="34"/>
      <c r="AP197" s="34"/>
      <c r="AQ197" s="34"/>
      <c r="AR197" s="34"/>
      <c r="AS197" s="34"/>
      <c r="AT197" s="34"/>
      <c r="AU197" s="34"/>
    </row>
    <row r="198" spans="2:47" s="32" customFormat="1" ht="11.25" customHeight="1">
      <c r="B198" s="34"/>
      <c r="C198" s="34"/>
      <c r="D198" s="34"/>
      <c r="E198" s="34"/>
      <c r="F198" s="34"/>
      <c r="G198" s="34"/>
      <c r="H198" s="34"/>
      <c r="I198" s="34"/>
      <c r="J198" s="34"/>
      <c r="K198" s="34"/>
      <c r="L198" s="34"/>
      <c r="M198" s="34"/>
      <c r="N198" s="34"/>
      <c r="O198" s="34"/>
      <c r="P198" s="34"/>
      <c r="Q198" s="34"/>
      <c r="R198" s="34"/>
      <c r="S198" s="34"/>
      <c r="T198" s="34"/>
      <c r="U198" s="34"/>
      <c r="V198" s="34"/>
      <c r="W198" s="34"/>
      <c r="X198" s="34"/>
      <c r="Y198" s="34"/>
      <c r="Z198" s="34"/>
      <c r="AA198" s="34"/>
      <c r="AB198" s="34"/>
      <c r="AC198" s="34"/>
      <c r="AD198" s="34"/>
      <c r="AE198" s="34"/>
      <c r="AF198" s="34"/>
      <c r="AG198" s="34"/>
      <c r="AH198" s="34"/>
      <c r="AI198" s="34"/>
      <c r="AJ198" s="34"/>
      <c r="AK198" s="34"/>
      <c r="AL198" s="34"/>
      <c r="AM198" s="34"/>
      <c r="AN198" s="34"/>
      <c r="AO198" s="34"/>
      <c r="AP198" s="34"/>
      <c r="AQ198" s="34"/>
      <c r="AR198" s="34"/>
      <c r="AS198" s="34"/>
      <c r="AT198" s="34"/>
      <c r="AU198" s="34"/>
    </row>
    <row r="199" spans="2:47" s="32" customFormat="1" ht="11.25" customHeight="1">
      <c r="B199" s="34"/>
      <c r="C199" s="34"/>
      <c r="D199" s="34"/>
      <c r="E199" s="34"/>
      <c r="F199" s="34"/>
      <c r="G199" s="34"/>
      <c r="H199" s="34"/>
      <c r="I199" s="34"/>
      <c r="J199" s="34"/>
      <c r="K199" s="34"/>
      <c r="L199" s="34"/>
      <c r="M199" s="34"/>
      <c r="N199" s="34"/>
      <c r="O199" s="34"/>
      <c r="P199" s="34"/>
      <c r="Q199" s="34"/>
      <c r="R199" s="34"/>
      <c r="S199" s="34"/>
      <c r="T199" s="34"/>
      <c r="U199" s="34"/>
      <c r="V199" s="34"/>
      <c r="W199" s="34"/>
      <c r="X199" s="34"/>
      <c r="Y199" s="34"/>
      <c r="Z199" s="34"/>
      <c r="AA199" s="34"/>
      <c r="AB199" s="34"/>
      <c r="AC199" s="34"/>
      <c r="AD199" s="34"/>
      <c r="AE199" s="34"/>
      <c r="AF199" s="34"/>
      <c r="AG199" s="34"/>
      <c r="AH199" s="34"/>
      <c r="AI199" s="34"/>
      <c r="AJ199" s="34"/>
      <c r="AK199" s="34"/>
      <c r="AL199" s="34"/>
      <c r="AM199" s="34"/>
      <c r="AN199" s="34"/>
      <c r="AO199" s="34"/>
      <c r="AP199" s="34"/>
      <c r="AQ199" s="34"/>
      <c r="AR199" s="34"/>
      <c r="AS199" s="34"/>
      <c r="AT199" s="34"/>
      <c r="AU199" s="34"/>
    </row>
  </sheetData>
  <sheetProtection selectLockedCells="1"/>
  <mergeCells count="274">
    <mergeCell ref="A1:AU3"/>
    <mergeCell ref="Y4:AH5"/>
    <mergeCell ref="AI4:AU5"/>
    <mergeCell ref="A9:E10"/>
    <mergeCell ref="AD9:AH10"/>
    <mergeCell ref="A15:E16"/>
    <mergeCell ref="F9:AC10"/>
    <mergeCell ref="AI9:AU10"/>
    <mergeCell ref="F15:S15"/>
    <mergeCell ref="T15:AG15"/>
    <mergeCell ref="AH15:AU15"/>
    <mergeCell ref="F16:H16"/>
    <mergeCell ref="J16:N16"/>
    <mergeCell ref="P16:S16"/>
    <mergeCell ref="T16:V16"/>
    <mergeCell ref="X16:AB16"/>
    <mergeCell ref="AD16:AG16"/>
    <mergeCell ref="AH16:AJ16"/>
    <mergeCell ref="M4:N5"/>
    <mergeCell ref="O4:P5"/>
    <mergeCell ref="Q4:Q5"/>
    <mergeCell ref="R4:S5"/>
    <mergeCell ref="T4:U5"/>
    <mergeCell ref="V4:X5"/>
    <mergeCell ref="A17:E18"/>
    <mergeCell ref="A11:E12"/>
    <mergeCell ref="A13:E14"/>
    <mergeCell ref="Q13:U14"/>
    <mergeCell ref="G11:H11"/>
    <mergeCell ref="J11:N11"/>
    <mergeCell ref="F12:N12"/>
    <mergeCell ref="O12:P12"/>
    <mergeCell ref="Q12:T12"/>
    <mergeCell ref="U12:V12"/>
    <mergeCell ref="F17:P18"/>
    <mergeCell ref="Q17:U18"/>
    <mergeCell ref="V17:AU18"/>
    <mergeCell ref="W12:AU12"/>
    <mergeCell ref="F13:P14"/>
    <mergeCell ref="W13:X13"/>
    <mergeCell ref="Z13:AB13"/>
    <mergeCell ref="V14:AB14"/>
    <mergeCell ref="AC14:AD14"/>
    <mergeCell ref="AE14:AH14"/>
    <mergeCell ref="AI14:AJ14"/>
    <mergeCell ref="AK14:AU14"/>
    <mergeCell ref="AT21:AU22"/>
    <mergeCell ref="A23:E26"/>
    <mergeCell ref="F23:J24"/>
    <mergeCell ref="K23:K24"/>
    <mergeCell ref="L23:N24"/>
    <mergeCell ref="O23:O24"/>
    <mergeCell ref="P23:R24"/>
    <mergeCell ref="S23:S24"/>
    <mergeCell ref="T23:V24"/>
    <mergeCell ref="W23:X24"/>
    <mergeCell ref="A19:E22"/>
    <mergeCell ref="H19:P20"/>
    <mergeCell ref="S19:AA20"/>
    <mergeCell ref="AD19:AK20"/>
    <mergeCell ref="AN19:AU20"/>
    <mergeCell ref="H21:P22"/>
    <mergeCell ref="S21:AA22"/>
    <mergeCell ref="AD21:AG22"/>
    <mergeCell ref="AH21:AJ22"/>
    <mergeCell ref="AK21:AS22"/>
    <mergeCell ref="F25:J26"/>
    <mergeCell ref="AF23:AJ24"/>
    <mergeCell ref="AK23:AM24"/>
    <mergeCell ref="AN23:AN24"/>
    <mergeCell ref="AN25:AN26"/>
    <mergeCell ref="AO23:AQ24"/>
    <mergeCell ref="AR23:AR24"/>
    <mergeCell ref="AS23:AU24"/>
    <mergeCell ref="AS25:AU26"/>
    <mergeCell ref="T25:V26"/>
    <mergeCell ref="W25:X26"/>
    <mergeCell ref="Y25:Z26"/>
    <mergeCell ref="AA25:AA26"/>
    <mergeCell ref="AB25:AC26"/>
    <mergeCell ref="AD25:AD26"/>
    <mergeCell ref="AO25:AQ26"/>
    <mergeCell ref="AR25:AR26"/>
    <mergeCell ref="K25:K26"/>
    <mergeCell ref="L25:N26"/>
    <mergeCell ref="O25:O26"/>
    <mergeCell ref="P25:R26"/>
    <mergeCell ref="S25:S26"/>
    <mergeCell ref="Z29:AB29"/>
    <mergeCell ref="F27:G29"/>
    <mergeCell ref="H27:AK27"/>
    <mergeCell ref="H28:J29"/>
    <mergeCell ref="K28:S28"/>
    <mergeCell ref="T28:AB28"/>
    <mergeCell ref="AC28:AK28"/>
    <mergeCell ref="AF25:AJ26"/>
    <mergeCell ref="AK25:AM26"/>
    <mergeCell ref="AR30:AU31"/>
    <mergeCell ref="A32:E35"/>
    <mergeCell ref="F32:AI32"/>
    <mergeCell ref="AJ32:AO33"/>
    <mergeCell ref="AP32:AU33"/>
    <mergeCell ref="F33:H35"/>
    <mergeCell ref="I33:Q34"/>
    <mergeCell ref="R33:Z34"/>
    <mergeCell ref="AA33:AI34"/>
    <mergeCell ref="AJ34:AL35"/>
    <mergeCell ref="Z30:AB31"/>
    <mergeCell ref="AC30:AE31"/>
    <mergeCell ref="AF30:AH31"/>
    <mergeCell ref="AI30:AK31"/>
    <mergeCell ref="AL30:AN31"/>
    <mergeCell ref="AO30:AQ31"/>
    <mergeCell ref="A27:E31"/>
    <mergeCell ref="AL27:AN29"/>
    <mergeCell ref="AO27:AQ29"/>
    <mergeCell ref="AR27:AU29"/>
    <mergeCell ref="AC29:AE29"/>
    <mergeCell ref="AF29:AH29"/>
    <mergeCell ref="AI29:AK29"/>
    <mergeCell ref="F30:G31"/>
    <mergeCell ref="AM34:AO35"/>
    <mergeCell ref="AP34:AR35"/>
    <mergeCell ref="AS34:AU35"/>
    <mergeCell ref="I35:K35"/>
    <mergeCell ref="L35:N35"/>
    <mergeCell ref="O35:Q35"/>
    <mergeCell ref="R35:T35"/>
    <mergeCell ref="U35:W35"/>
    <mergeCell ref="X35:Z35"/>
    <mergeCell ref="AA35:AC35"/>
    <mergeCell ref="AD35:AF35"/>
    <mergeCell ref="AG35:AI35"/>
    <mergeCell ref="F36:H37"/>
    <mergeCell ref="I36:K37"/>
    <mergeCell ref="L36:N37"/>
    <mergeCell ref="O36:Q37"/>
    <mergeCell ref="R36:T37"/>
    <mergeCell ref="U36:W37"/>
    <mergeCell ref="X36:Z37"/>
    <mergeCell ref="AA36:AC37"/>
    <mergeCell ref="AD36:AF37"/>
    <mergeCell ref="AG36:AI37"/>
    <mergeCell ref="AJ36:AL37"/>
    <mergeCell ref="A36:B37"/>
    <mergeCell ref="C36:E37"/>
    <mergeCell ref="C38:E39"/>
    <mergeCell ref="AM36:AO37"/>
    <mergeCell ref="AP36:AR37"/>
    <mergeCell ref="AS36:AU37"/>
    <mergeCell ref="AA40:AC41"/>
    <mergeCell ref="AM38:AO39"/>
    <mergeCell ref="AP38:AR39"/>
    <mergeCell ref="AS38:AU39"/>
    <mergeCell ref="F40:H41"/>
    <mergeCell ref="I40:K41"/>
    <mergeCell ref="L40:N41"/>
    <mergeCell ref="O40:Q41"/>
    <mergeCell ref="R40:T41"/>
    <mergeCell ref="U40:W41"/>
    <mergeCell ref="U38:W39"/>
    <mergeCell ref="X38:Z39"/>
    <mergeCell ref="AA38:AC39"/>
    <mergeCell ref="AD38:AF39"/>
    <mergeCell ref="AG38:AI39"/>
    <mergeCell ref="AJ38:AL39"/>
    <mergeCell ref="AS40:AU41"/>
    <mergeCell ref="AD40:AF41"/>
    <mergeCell ref="AG40:AI41"/>
    <mergeCell ref="AJ40:AL41"/>
    <mergeCell ref="AM40:AO41"/>
    <mergeCell ref="F38:H39"/>
    <mergeCell ref="I38:K39"/>
    <mergeCell ref="AJ42:AL43"/>
    <mergeCell ref="AM42:AO43"/>
    <mergeCell ref="AP42:AR43"/>
    <mergeCell ref="F42:H43"/>
    <mergeCell ref="I42:K43"/>
    <mergeCell ref="L42:N43"/>
    <mergeCell ref="O42:Q43"/>
    <mergeCell ref="R42:T43"/>
    <mergeCell ref="U42:W43"/>
    <mergeCell ref="X42:Z43"/>
    <mergeCell ref="O44:Q45"/>
    <mergeCell ref="R44:T45"/>
    <mergeCell ref="U44:W45"/>
    <mergeCell ref="X44:Z45"/>
    <mergeCell ref="AA44:AC45"/>
    <mergeCell ref="AA42:AC43"/>
    <mergeCell ref="AD42:AF43"/>
    <mergeCell ref="AG42:AI43"/>
    <mergeCell ref="AP40:AR41"/>
    <mergeCell ref="AM46:AO47"/>
    <mergeCell ref="AP46:AR47"/>
    <mergeCell ref="AS46:AU47"/>
    <mergeCell ref="A48:E49"/>
    <mergeCell ref="F48:H49"/>
    <mergeCell ref="I48:P49"/>
    <mergeCell ref="R48:Y49"/>
    <mergeCell ref="AA48:AH49"/>
    <mergeCell ref="AJ48:AN49"/>
    <mergeCell ref="R46:T47"/>
    <mergeCell ref="U46:W47"/>
    <mergeCell ref="X46:Z47"/>
    <mergeCell ref="AA46:AC47"/>
    <mergeCell ref="AD46:AF47"/>
    <mergeCell ref="AG46:AI47"/>
    <mergeCell ref="A46:E47"/>
    <mergeCell ref="F46:H47"/>
    <mergeCell ref="I46:K47"/>
    <mergeCell ref="L46:N47"/>
    <mergeCell ref="O46:Q47"/>
    <mergeCell ref="AJ46:AL47"/>
    <mergeCell ref="AS71:AU71"/>
    <mergeCell ref="B56:O58"/>
    <mergeCell ref="P56:Q58"/>
    <mergeCell ref="AA58:AU60"/>
    <mergeCell ref="B61:AC64"/>
    <mergeCell ref="A66:AU66"/>
    <mergeCell ref="A67:AU70"/>
    <mergeCell ref="AP48:AT49"/>
    <mergeCell ref="AC51:AJ53"/>
    <mergeCell ref="AK51:AS53"/>
    <mergeCell ref="AT51:AU53"/>
    <mergeCell ref="AD55:AI56"/>
    <mergeCell ref="AJ55:AK56"/>
    <mergeCell ref="AL55:AN56"/>
    <mergeCell ref="AO55:AP56"/>
    <mergeCell ref="AQ55:AS56"/>
    <mergeCell ref="AT55:AU56"/>
    <mergeCell ref="A44:B45"/>
    <mergeCell ref="C44:E45"/>
    <mergeCell ref="A4:G5"/>
    <mergeCell ref="H4:J5"/>
    <mergeCell ref="K4:L5"/>
    <mergeCell ref="AL16:AP16"/>
    <mergeCell ref="AR16:AU16"/>
    <mergeCell ref="F19:G20"/>
    <mergeCell ref="Q19:R20"/>
    <mergeCell ref="AB19:AC20"/>
    <mergeCell ref="AL19:AM20"/>
    <mergeCell ref="F21:G22"/>
    <mergeCell ref="Q21:R22"/>
    <mergeCell ref="AB21:AC22"/>
    <mergeCell ref="AD44:AF45"/>
    <mergeCell ref="AG44:AI45"/>
    <mergeCell ref="AJ44:AL45"/>
    <mergeCell ref="AM44:AO45"/>
    <mergeCell ref="AP44:AR45"/>
    <mergeCell ref="AS44:AU45"/>
    <mergeCell ref="AS42:AU43"/>
    <mergeCell ref="F44:H45"/>
    <mergeCell ref="I44:K45"/>
    <mergeCell ref="L44:N45"/>
    <mergeCell ref="A40:B41"/>
    <mergeCell ref="C40:E41"/>
    <mergeCell ref="A42:B43"/>
    <mergeCell ref="C42:E43"/>
    <mergeCell ref="X40:Z41"/>
    <mergeCell ref="A38:B39"/>
    <mergeCell ref="L38:N39"/>
    <mergeCell ref="O38:Q39"/>
    <mergeCell ref="R38:T39"/>
    <mergeCell ref="H30:J31"/>
    <mergeCell ref="K30:M31"/>
    <mergeCell ref="N30:P31"/>
    <mergeCell ref="Q30:S31"/>
    <mergeCell ref="T30:V31"/>
    <mergeCell ref="W30:Y31"/>
    <mergeCell ref="K29:M29"/>
    <mergeCell ref="N29:P29"/>
    <mergeCell ref="Q29:S29"/>
    <mergeCell ref="T29:V29"/>
    <mergeCell ref="W29:Y29"/>
  </mergeCells>
  <phoneticPr fontId="1"/>
  <dataValidations count="12">
    <dataValidation type="custom" showInputMessage="1" showErrorMessage="1" error="左記日程に宿泊の場合に記入する欄です。" sqref="F38:AU41" xr:uid="{00000000-0002-0000-0300-000000000000}">
      <formula1>$D42&lt;&gt;""</formula1>
    </dataValidation>
    <dataValidation type="custom" showInputMessage="1" showErrorMessage="1" error="左記日程に宿泊の場合に記入する欄です。" sqref="F42:AU45" xr:uid="{00000000-0002-0000-0300-000001000000}">
      <formula1>$A46&lt;&gt;""</formula1>
    </dataValidation>
    <dataValidation allowBlank="1" showInputMessage="1" sqref="AI13:AJ13 AD9 U11:V11 AC13:AD13 Q13 O11:P11 AI9 F13" xr:uid="{00000000-0002-0000-0300-000002000000}"/>
    <dataValidation type="list" allowBlank="1" showInputMessage="1" showErrorMessage="1" sqref="AC57:AF57 AC54:AF54" xr:uid="{00000000-0002-0000-0300-000003000000}">
      <formula1>"2024,2025,2026,2027,2028,2029,2030"</formula1>
    </dataValidation>
    <dataValidation type="list" allowBlank="1" showInputMessage="1" showErrorMessage="1" sqref="AL55 AK23:AM26" xr:uid="{00000000-0002-0000-0300-000004000000}">
      <formula1>"1,2,3,4,5,6,7,8,9,10,11,12"</formula1>
    </dataValidation>
    <dataValidation type="list" allowBlank="1" showInputMessage="1" showErrorMessage="1" sqref="AO23:AQ26" xr:uid="{00000000-0002-0000-0300-000005000000}">
      <formula1>"00,15,30,45"</formula1>
    </dataValidation>
    <dataValidation type="list" allowBlank="1" showInputMessage="1" sqref="F19:G22 Q19:R22 AB19:AC22 AL19:AM20" xr:uid="{00000000-0002-0000-0300-000006000000}">
      <formula1>"○"</formula1>
    </dataValidation>
    <dataValidation type="list" allowBlank="1" showInputMessage="1" showErrorMessage="1" sqref="F17" xr:uid="{00000000-0002-0000-0300-000007000000}">
      <formula1>"自然学校,転地学習,クラブ活動,合宿,会議研修,交流,野外活動,その他"</formula1>
    </dataValidation>
    <dataValidation type="list" allowBlank="1" showInputMessage="1" sqref="U12:V12 AI14:AJ14" xr:uid="{00000000-0002-0000-0300-000008000000}">
      <formula1>"市,町,村,郡"</formula1>
    </dataValidation>
    <dataValidation type="list" allowBlank="1" showInputMessage="1" sqref="O12:P12 AC14:AD14" xr:uid="{00000000-0002-0000-0300-000009000000}">
      <formula1>"都,道,府,県"</formula1>
    </dataValidation>
    <dataValidation type="list" allowBlank="1" showInputMessage="1" showErrorMessage="1" sqref="AF23:AJ26" xr:uid="{00000000-0002-0000-0300-00000A000000}">
      <formula1>"午前,午後"</formula1>
    </dataValidation>
    <dataValidation type="custom" showInputMessage="1" showErrorMessage="1" error="左記日程に宿泊の場合に記入する欄です。" sqref="F36:AU37" xr:uid="{00000000-0002-0000-0300-00000B000000}">
      <formula1>#REF!&lt;&gt;""</formula1>
    </dataValidation>
  </dataValidations>
  <pageMargins left="0.82677165354330717" right="0.55118110236220474" top="0.55118110236220474" bottom="0.55118110236220474" header="0.31496062992125984" footer="0.31496062992125984"/>
  <pageSetup paperSize="9" scale="89" orientation="portrait" r:id="rId1"/>
  <headerFooter>
    <oddFooter>&amp;R&amp;"ＭＳ 明朝,標準"&amp;9（申請者用）</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sheetPr>
  <dimension ref="A1:BU199"/>
  <sheetViews>
    <sheetView showZeros="0" view="pageBreakPreview" topLeftCell="C1" zoomScaleNormal="100" zoomScaleSheetLayoutView="100" workbookViewId="0">
      <selection activeCell="BJ18" sqref="BJ18"/>
    </sheetView>
  </sheetViews>
  <sheetFormatPr defaultColWidth="1.875" defaultRowHeight="11.25" customHeight="1"/>
  <cols>
    <col min="1" max="59" width="1.875" style="34" customWidth="1"/>
    <col min="60" max="63" width="1.875" style="34"/>
    <col min="64" max="64" width="1.875" style="34" customWidth="1"/>
    <col min="65" max="16384" width="1.875" style="34"/>
  </cols>
  <sheetData>
    <row r="1" spans="1:49" ht="12.75" customHeight="1">
      <c r="A1" s="286" t="s">
        <v>356</v>
      </c>
      <c r="B1" s="286"/>
      <c r="C1" s="286"/>
      <c r="D1" s="286"/>
      <c r="E1" s="286"/>
      <c r="F1" s="286"/>
      <c r="G1" s="286"/>
      <c r="H1" s="286"/>
      <c r="I1" s="286"/>
      <c r="J1" s="286"/>
      <c r="K1" s="286"/>
      <c r="L1" s="286"/>
      <c r="M1" s="286"/>
      <c r="N1" s="286"/>
      <c r="O1" s="286"/>
      <c r="P1" s="286"/>
      <c r="Q1" s="286"/>
      <c r="R1" s="286"/>
      <c r="S1" s="286"/>
      <c r="T1" s="286"/>
      <c r="U1" s="286"/>
      <c r="V1" s="286"/>
      <c r="W1" s="286"/>
      <c r="X1" s="286"/>
      <c r="Y1" s="286"/>
      <c r="Z1" s="286"/>
      <c r="AA1" s="286"/>
      <c r="AB1" s="286"/>
      <c r="AC1" s="286"/>
      <c r="AD1" s="286"/>
      <c r="AE1" s="286"/>
      <c r="AF1" s="286"/>
      <c r="AG1" s="286"/>
      <c r="AH1" s="286"/>
      <c r="AI1" s="286"/>
      <c r="AJ1" s="286"/>
      <c r="AK1" s="286"/>
      <c r="AL1" s="286"/>
      <c r="AM1" s="286"/>
      <c r="AN1" s="286"/>
      <c r="AO1" s="286"/>
      <c r="AP1" s="286"/>
      <c r="AQ1" s="286"/>
      <c r="AR1" s="286"/>
      <c r="AS1" s="286"/>
      <c r="AT1" s="286"/>
      <c r="AU1" s="286"/>
    </row>
    <row r="2" spans="1:49" ht="12.75" customHeight="1">
      <c r="A2" s="286"/>
      <c r="B2" s="286"/>
      <c r="C2" s="286"/>
      <c r="D2" s="286"/>
      <c r="E2" s="286"/>
      <c r="F2" s="286"/>
      <c r="G2" s="286"/>
      <c r="H2" s="286"/>
      <c r="I2" s="286"/>
      <c r="J2" s="286"/>
      <c r="K2" s="286"/>
      <c r="L2" s="286"/>
      <c r="M2" s="286"/>
      <c r="N2" s="286"/>
      <c r="O2" s="286"/>
      <c r="P2" s="286"/>
      <c r="Q2" s="286"/>
      <c r="R2" s="286"/>
      <c r="S2" s="286"/>
      <c r="T2" s="286"/>
      <c r="U2" s="286"/>
      <c r="V2" s="286"/>
      <c r="W2" s="286"/>
      <c r="X2" s="286"/>
      <c r="Y2" s="286"/>
      <c r="Z2" s="286"/>
      <c r="AA2" s="286"/>
      <c r="AB2" s="286"/>
      <c r="AC2" s="286"/>
      <c r="AD2" s="286"/>
      <c r="AE2" s="286"/>
      <c r="AF2" s="286"/>
      <c r="AG2" s="286"/>
      <c r="AH2" s="286"/>
      <c r="AI2" s="286"/>
      <c r="AJ2" s="286"/>
      <c r="AK2" s="286"/>
      <c r="AL2" s="286"/>
      <c r="AM2" s="286"/>
      <c r="AN2" s="286"/>
      <c r="AO2" s="286"/>
      <c r="AP2" s="286"/>
      <c r="AQ2" s="286"/>
      <c r="AR2" s="286"/>
      <c r="AS2" s="286"/>
      <c r="AT2" s="286"/>
      <c r="AU2" s="286"/>
    </row>
    <row r="3" spans="1:49" ht="12.75" customHeight="1">
      <c r="A3" s="287"/>
      <c r="B3" s="287"/>
      <c r="C3" s="287"/>
      <c r="D3" s="287"/>
      <c r="E3" s="287"/>
      <c r="F3" s="287"/>
      <c r="G3" s="287"/>
      <c r="H3" s="287"/>
      <c r="I3" s="287"/>
      <c r="J3" s="287"/>
      <c r="K3" s="287"/>
      <c r="L3" s="287"/>
      <c r="M3" s="287"/>
      <c r="N3" s="287"/>
      <c r="O3" s="287"/>
      <c r="P3" s="287"/>
      <c r="Q3" s="287"/>
      <c r="R3" s="287"/>
      <c r="S3" s="287"/>
      <c r="T3" s="287"/>
      <c r="U3" s="287"/>
      <c r="V3" s="287"/>
      <c r="W3" s="287"/>
      <c r="X3" s="287"/>
      <c r="Y3" s="287"/>
      <c r="Z3" s="287"/>
      <c r="AA3" s="287"/>
      <c r="AB3" s="287"/>
      <c r="AC3" s="287"/>
      <c r="AD3" s="287"/>
      <c r="AE3" s="287"/>
      <c r="AF3" s="287"/>
      <c r="AG3" s="287"/>
      <c r="AH3" s="287"/>
      <c r="AI3" s="287"/>
      <c r="AJ3" s="287"/>
      <c r="AK3" s="287"/>
      <c r="AL3" s="287"/>
      <c r="AM3" s="287"/>
      <c r="AN3" s="287"/>
      <c r="AO3" s="287"/>
      <c r="AP3" s="287"/>
      <c r="AQ3" s="287"/>
      <c r="AR3" s="287"/>
      <c r="AS3" s="287"/>
      <c r="AT3" s="287"/>
      <c r="AU3" s="287"/>
    </row>
    <row r="4" spans="1:49" s="32" customFormat="1" ht="12.75" customHeight="1">
      <c r="A4" s="86" t="s">
        <v>348</v>
      </c>
      <c r="B4" s="90"/>
      <c r="C4" s="90"/>
      <c r="D4" s="90"/>
      <c r="E4" s="90"/>
      <c r="F4" s="90"/>
      <c r="G4" s="90"/>
      <c r="H4" s="90"/>
      <c r="I4" s="90"/>
      <c r="J4" s="90"/>
      <c r="K4" s="90" t="s">
        <v>349</v>
      </c>
      <c r="L4" s="91"/>
      <c r="M4" s="86" t="s">
        <v>350</v>
      </c>
      <c r="N4" s="90"/>
      <c r="O4" s="90"/>
      <c r="P4" s="90"/>
      <c r="Q4" s="90" t="s">
        <v>269</v>
      </c>
      <c r="R4" s="90"/>
      <c r="S4" s="90"/>
      <c r="T4" s="136" t="s">
        <v>38</v>
      </c>
      <c r="U4" s="136"/>
      <c r="V4" s="90"/>
      <c r="W4" s="90"/>
      <c r="X4" s="91"/>
      <c r="Y4" s="151" t="s">
        <v>293</v>
      </c>
      <c r="Z4" s="141"/>
      <c r="AA4" s="141"/>
      <c r="AB4" s="141"/>
      <c r="AC4" s="141"/>
      <c r="AD4" s="141"/>
      <c r="AE4" s="141"/>
      <c r="AF4" s="141"/>
      <c r="AG4" s="141"/>
      <c r="AH4" s="142"/>
      <c r="AI4" s="151" t="s">
        <v>294</v>
      </c>
      <c r="AJ4" s="141"/>
      <c r="AK4" s="141"/>
      <c r="AL4" s="141"/>
      <c r="AM4" s="141"/>
      <c r="AN4" s="141"/>
      <c r="AO4" s="141"/>
      <c r="AP4" s="141"/>
      <c r="AQ4" s="141"/>
      <c r="AR4" s="141"/>
      <c r="AS4" s="141"/>
      <c r="AT4" s="141"/>
      <c r="AU4" s="142"/>
    </row>
    <row r="5" spans="1:49" s="32" customFormat="1" ht="12.75" customHeight="1">
      <c r="A5" s="88"/>
      <c r="B5" s="92"/>
      <c r="C5" s="92"/>
      <c r="D5" s="92"/>
      <c r="E5" s="92"/>
      <c r="F5" s="92"/>
      <c r="G5" s="92"/>
      <c r="H5" s="92"/>
      <c r="I5" s="92"/>
      <c r="J5" s="92"/>
      <c r="K5" s="92"/>
      <c r="L5" s="93"/>
      <c r="M5" s="88"/>
      <c r="N5" s="92"/>
      <c r="O5" s="92"/>
      <c r="P5" s="92"/>
      <c r="Q5" s="92"/>
      <c r="R5" s="92"/>
      <c r="S5" s="92"/>
      <c r="T5" s="138"/>
      <c r="U5" s="138"/>
      <c r="V5" s="92"/>
      <c r="W5" s="92"/>
      <c r="X5" s="93"/>
      <c r="Y5" s="165"/>
      <c r="Z5" s="144"/>
      <c r="AA5" s="144"/>
      <c r="AB5" s="144"/>
      <c r="AC5" s="144"/>
      <c r="AD5" s="144"/>
      <c r="AE5" s="144"/>
      <c r="AF5" s="144"/>
      <c r="AG5" s="144"/>
      <c r="AH5" s="145"/>
      <c r="AI5" s="165"/>
      <c r="AJ5" s="144"/>
      <c r="AK5" s="144"/>
      <c r="AL5" s="144"/>
      <c r="AM5" s="144"/>
      <c r="AN5" s="144"/>
      <c r="AO5" s="144"/>
      <c r="AP5" s="144"/>
      <c r="AQ5" s="144"/>
      <c r="AR5" s="144"/>
      <c r="AS5" s="144"/>
      <c r="AT5" s="144"/>
      <c r="AU5" s="145"/>
    </row>
    <row r="6" spans="1:49" ht="12.75" customHeight="1">
      <c r="A6" s="50"/>
      <c r="AB6" s="33"/>
      <c r="AC6" s="33"/>
      <c r="AD6" s="52"/>
      <c r="AE6" s="52"/>
      <c r="AF6" s="52"/>
      <c r="AG6" s="52"/>
      <c r="AH6" s="52"/>
      <c r="AI6" s="52"/>
      <c r="AJ6" s="52"/>
      <c r="AK6" s="52"/>
      <c r="AL6" s="52"/>
      <c r="AM6" s="52"/>
      <c r="AN6" s="52"/>
      <c r="AO6" s="52"/>
      <c r="AP6" s="52"/>
    </row>
    <row r="7" spans="1:49" ht="12.75" customHeight="1">
      <c r="AB7" s="39"/>
      <c r="AC7" s="39"/>
      <c r="AD7" s="39"/>
      <c r="AE7" s="39"/>
      <c r="AF7" s="39"/>
      <c r="AG7" s="39"/>
      <c r="AH7" s="39"/>
      <c r="AI7" s="39"/>
      <c r="AJ7" s="39"/>
      <c r="AK7" s="39"/>
      <c r="AL7" s="39"/>
      <c r="AM7" s="39"/>
      <c r="AN7" s="39"/>
      <c r="AO7" s="39"/>
      <c r="AP7" s="39"/>
    </row>
    <row r="8" spans="1:49" ht="12.75" customHeight="1" thickBot="1">
      <c r="AB8" s="39"/>
      <c r="AC8" s="39"/>
      <c r="AD8" s="39"/>
      <c r="AE8" s="39"/>
      <c r="AF8" s="39"/>
      <c r="AG8" s="39"/>
      <c r="AH8" s="39"/>
      <c r="AI8" s="39"/>
      <c r="AJ8" s="39"/>
      <c r="AK8" s="39"/>
      <c r="AL8" s="39"/>
      <c r="AM8" s="39"/>
      <c r="AN8" s="39"/>
      <c r="AO8" s="39"/>
      <c r="AP8" s="39"/>
    </row>
    <row r="9" spans="1:49" ht="12.75" customHeight="1">
      <c r="A9" s="305" t="s">
        <v>282</v>
      </c>
      <c r="B9" s="306"/>
      <c r="C9" s="306"/>
      <c r="D9" s="306"/>
      <c r="E9" s="306"/>
      <c r="F9" s="484"/>
      <c r="G9" s="485"/>
      <c r="H9" s="485"/>
      <c r="I9" s="485"/>
      <c r="J9" s="485"/>
      <c r="K9" s="485"/>
      <c r="L9" s="485"/>
      <c r="M9" s="485"/>
      <c r="N9" s="485"/>
      <c r="O9" s="485"/>
      <c r="P9" s="485"/>
      <c r="Q9" s="485"/>
      <c r="R9" s="485"/>
      <c r="S9" s="485"/>
      <c r="T9" s="485"/>
      <c r="U9" s="485"/>
      <c r="V9" s="485"/>
      <c r="W9" s="485"/>
      <c r="X9" s="485"/>
      <c r="Y9" s="485"/>
      <c r="Z9" s="485"/>
      <c r="AA9" s="485"/>
      <c r="AB9" s="485"/>
      <c r="AC9" s="486"/>
      <c r="AD9" s="479" t="s">
        <v>296</v>
      </c>
      <c r="AE9" s="480"/>
      <c r="AF9" s="480"/>
      <c r="AG9" s="480"/>
      <c r="AH9" s="481"/>
      <c r="AI9" s="491"/>
      <c r="AJ9" s="492"/>
      <c r="AK9" s="492"/>
      <c r="AL9" s="492"/>
      <c r="AM9" s="492"/>
      <c r="AN9" s="492"/>
      <c r="AO9" s="492"/>
      <c r="AP9" s="492"/>
      <c r="AQ9" s="492"/>
      <c r="AR9" s="492"/>
      <c r="AS9" s="492"/>
      <c r="AT9" s="492"/>
      <c r="AU9" s="493"/>
    </row>
    <row r="10" spans="1:49" ht="12.75" customHeight="1">
      <c r="A10" s="307"/>
      <c r="B10" s="255"/>
      <c r="C10" s="255"/>
      <c r="D10" s="255"/>
      <c r="E10" s="255"/>
      <c r="F10" s="487"/>
      <c r="G10" s="488"/>
      <c r="H10" s="488"/>
      <c r="I10" s="488"/>
      <c r="J10" s="488"/>
      <c r="K10" s="488"/>
      <c r="L10" s="488"/>
      <c r="M10" s="488"/>
      <c r="N10" s="488"/>
      <c r="O10" s="489"/>
      <c r="P10" s="489"/>
      <c r="Q10" s="489"/>
      <c r="R10" s="489"/>
      <c r="S10" s="489"/>
      <c r="T10" s="489"/>
      <c r="U10" s="489"/>
      <c r="V10" s="489"/>
      <c r="W10" s="489"/>
      <c r="X10" s="489"/>
      <c r="Y10" s="489"/>
      <c r="Z10" s="489"/>
      <c r="AA10" s="489"/>
      <c r="AB10" s="489"/>
      <c r="AC10" s="490"/>
      <c r="AD10" s="482"/>
      <c r="AE10" s="449"/>
      <c r="AF10" s="449"/>
      <c r="AG10" s="449"/>
      <c r="AH10" s="483"/>
      <c r="AI10" s="494"/>
      <c r="AJ10" s="495"/>
      <c r="AK10" s="495"/>
      <c r="AL10" s="495"/>
      <c r="AM10" s="495"/>
      <c r="AN10" s="495"/>
      <c r="AO10" s="495"/>
      <c r="AP10" s="495"/>
      <c r="AQ10" s="495"/>
      <c r="AR10" s="495"/>
      <c r="AS10" s="495"/>
      <c r="AT10" s="495"/>
      <c r="AU10" s="496"/>
      <c r="AV10" s="43"/>
      <c r="AW10" s="43"/>
    </row>
    <row r="11" spans="1:49" ht="12.75" customHeight="1">
      <c r="A11" s="94" t="s">
        <v>283</v>
      </c>
      <c r="B11" s="90"/>
      <c r="C11" s="90"/>
      <c r="D11" s="90"/>
      <c r="E11" s="91"/>
      <c r="F11" s="65" t="s">
        <v>2</v>
      </c>
      <c r="G11" s="477"/>
      <c r="H11" s="477"/>
      <c r="I11" s="66" t="s">
        <v>284</v>
      </c>
      <c r="J11" s="477"/>
      <c r="K11" s="477"/>
      <c r="L11" s="477"/>
      <c r="M11" s="477"/>
      <c r="N11" s="477"/>
      <c r="O11" s="58"/>
      <c r="P11" s="59"/>
      <c r="Q11" s="60"/>
      <c r="R11" s="60"/>
      <c r="S11" s="60"/>
      <c r="T11" s="60"/>
      <c r="U11" s="58"/>
      <c r="V11" s="59"/>
      <c r="W11" s="60"/>
      <c r="X11" s="60"/>
      <c r="Y11" s="60"/>
      <c r="Z11" s="60"/>
      <c r="AA11" s="60"/>
      <c r="AB11" s="60"/>
      <c r="AC11" s="60"/>
      <c r="AD11" s="60"/>
      <c r="AE11" s="60"/>
      <c r="AF11" s="60"/>
      <c r="AG11" s="60"/>
      <c r="AH11" s="60"/>
      <c r="AI11" s="60"/>
      <c r="AJ11" s="60"/>
      <c r="AK11" s="60"/>
      <c r="AL11" s="60"/>
      <c r="AM11" s="60"/>
      <c r="AN11" s="60"/>
      <c r="AO11" s="60"/>
      <c r="AP11" s="60"/>
      <c r="AQ11" s="60"/>
      <c r="AR11" s="60"/>
      <c r="AS11" s="60"/>
      <c r="AT11" s="60"/>
      <c r="AU11" s="61"/>
      <c r="AV11" s="43"/>
      <c r="AW11" s="43"/>
    </row>
    <row r="12" spans="1:49" ht="12.75" customHeight="1">
      <c r="A12" s="95"/>
      <c r="B12" s="92"/>
      <c r="C12" s="92"/>
      <c r="D12" s="92"/>
      <c r="E12" s="93"/>
      <c r="F12" s="331"/>
      <c r="G12" s="318"/>
      <c r="H12" s="318"/>
      <c r="I12" s="318"/>
      <c r="J12" s="318"/>
      <c r="K12" s="318"/>
      <c r="L12" s="318"/>
      <c r="M12" s="318"/>
      <c r="N12" s="318"/>
      <c r="O12" s="478"/>
      <c r="P12" s="478"/>
      <c r="Q12" s="318"/>
      <c r="R12" s="318"/>
      <c r="S12" s="318"/>
      <c r="T12" s="318"/>
      <c r="U12" s="478"/>
      <c r="V12" s="478"/>
      <c r="W12" s="318"/>
      <c r="X12" s="318"/>
      <c r="Y12" s="318"/>
      <c r="Z12" s="318"/>
      <c r="AA12" s="318"/>
      <c r="AB12" s="318"/>
      <c r="AC12" s="319"/>
      <c r="AD12" s="319"/>
      <c r="AE12" s="319"/>
      <c r="AF12" s="319"/>
      <c r="AG12" s="319"/>
      <c r="AH12" s="319"/>
      <c r="AI12" s="319"/>
      <c r="AJ12" s="319"/>
      <c r="AK12" s="319"/>
      <c r="AL12" s="319"/>
      <c r="AM12" s="319"/>
      <c r="AN12" s="319"/>
      <c r="AO12" s="319"/>
      <c r="AP12" s="319"/>
      <c r="AQ12" s="319"/>
      <c r="AR12" s="319"/>
      <c r="AS12" s="319"/>
      <c r="AT12" s="319"/>
      <c r="AU12" s="437"/>
    </row>
    <row r="13" spans="1:49" ht="12.75" customHeight="1">
      <c r="A13" s="94" t="s">
        <v>340</v>
      </c>
      <c r="B13" s="90"/>
      <c r="C13" s="90"/>
      <c r="D13" s="90"/>
      <c r="E13" s="91"/>
      <c r="F13" s="151"/>
      <c r="G13" s="141"/>
      <c r="H13" s="141"/>
      <c r="I13" s="141"/>
      <c r="J13" s="141"/>
      <c r="K13" s="141"/>
      <c r="L13" s="141"/>
      <c r="M13" s="141"/>
      <c r="N13" s="141"/>
      <c r="O13" s="141"/>
      <c r="P13" s="142"/>
      <c r="Q13" s="151" t="s">
        <v>286</v>
      </c>
      <c r="R13" s="141"/>
      <c r="S13" s="141"/>
      <c r="T13" s="141"/>
      <c r="U13" s="142"/>
      <c r="V13" s="65" t="s">
        <v>2</v>
      </c>
      <c r="W13" s="477"/>
      <c r="X13" s="477"/>
      <c r="Y13" s="60" t="s">
        <v>284</v>
      </c>
      <c r="Z13" s="477"/>
      <c r="AA13" s="477"/>
      <c r="AB13" s="477"/>
      <c r="AC13" s="58"/>
      <c r="AD13" s="59"/>
      <c r="AE13" s="60"/>
      <c r="AF13" s="60"/>
      <c r="AG13" s="60"/>
      <c r="AH13" s="60"/>
      <c r="AI13" s="58"/>
      <c r="AJ13" s="59"/>
      <c r="AK13" s="60"/>
      <c r="AL13" s="60"/>
      <c r="AM13" s="60"/>
      <c r="AN13" s="60"/>
      <c r="AO13" s="60"/>
      <c r="AP13" s="60"/>
      <c r="AQ13" s="60"/>
      <c r="AR13" s="60"/>
      <c r="AS13" s="60"/>
      <c r="AT13" s="60"/>
      <c r="AU13" s="61"/>
    </row>
    <row r="14" spans="1:49" ht="12.75" customHeight="1">
      <c r="A14" s="95"/>
      <c r="B14" s="92"/>
      <c r="C14" s="92"/>
      <c r="D14" s="92"/>
      <c r="E14" s="93"/>
      <c r="F14" s="165"/>
      <c r="G14" s="144"/>
      <c r="H14" s="144"/>
      <c r="I14" s="144"/>
      <c r="J14" s="144"/>
      <c r="K14" s="144"/>
      <c r="L14" s="144"/>
      <c r="M14" s="144"/>
      <c r="N14" s="144"/>
      <c r="O14" s="144"/>
      <c r="P14" s="145"/>
      <c r="Q14" s="165"/>
      <c r="R14" s="144"/>
      <c r="S14" s="144"/>
      <c r="T14" s="144"/>
      <c r="U14" s="145"/>
      <c r="V14" s="331"/>
      <c r="W14" s="318"/>
      <c r="X14" s="318"/>
      <c r="Y14" s="318"/>
      <c r="Z14" s="318"/>
      <c r="AA14" s="318"/>
      <c r="AB14" s="318"/>
      <c r="AC14" s="478"/>
      <c r="AD14" s="478"/>
      <c r="AE14" s="318"/>
      <c r="AF14" s="318"/>
      <c r="AG14" s="318"/>
      <c r="AH14" s="318"/>
      <c r="AI14" s="478"/>
      <c r="AJ14" s="478"/>
      <c r="AK14" s="318"/>
      <c r="AL14" s="318"/>
      <c r="AM14" s="318"/>
      <c r="AN14" s="318"/>
      <c r="AO14" s="318"/>
      <c r="AP14" s="318"/>
      <c r="AQ14" s="318"/>
      <c r="AR14" s="318"/>
      <c r="AS14" s="318"/>
      <c r="AT14" s="318"/>
      <c r="AU14" s="438"/>
    </row>
    <row r="15" spans="1:49" ht="12.75" customHeight="1">
      <c r="A15" s="112" t="s">
        <v>285</v>
      </c>
      <c r="B15" s="90"/>
      <c r="C15" s="90"/>
      <c r="D15" s="90"/>
      <c r="E15" s="91"/>
      <c r="F15" s="276" t="s">
        <v>338</v>
      </c>
      <c r="G15" s="277"/>
      <c r="H15" s="277"/>
      <c r="I15" s="277"/>
      <c r="J15" s="277"/>
      <c r="K15" s="277"/>
      <c r="L15" s="277"/>
      <c r="M15" s="277"/>
      <c r="N15" s="277"/>
      <c r="O15" s="277"/>
      <c r="P15" s="277"/>
      <c r="Q15" s="277"/>
      <c r="R15" s="277"/>
      <c r="S15" s="278"/>
      <c r="T15" s="276" t="s">
        <v>339</v>
      </c>
      <c r="U15" s="277"/>
      <c r="V15" s="277"/>
      <c r="W15" s="277"/>
      <c r="X15" s="277"/>
      <c r="Y15" s="277"/>
      <c r="Z15" s="277"/>
      <c r="AA15" s="277"/>
      <c r="AB15" s="277"/>
      <c r="AC15" s="277"/>
      <c r="AD15" s="277"/>
      <c r="AE15" s="277"/>
      <c r="AF15" s="277"/>
      <c r="AG15" s="278"/>
      <c r="AH15" s="276" t="s">
        <v>1</v>
      </c>
      <c r="AI15" s="277"/>
      <c r="AJ15" s="277"/>
      <c r="AK15" s="277"/>
      <c r="AL15" s="277"/>
      <c r="AM15" s="277"/>
      <c r="AN15" s="277"/>
      <c r="AO15" s="277"/>
      <c r="AP15" s="277"/>
      <c r="AQ15" s="277"/>
      <c r="AR15" s="277"/>
      <c r="AS15" s="277"/>
      <c r="AT15" s="277"/>
      <c r="AU15" s="281"/>
      <c r="AV15" s="43"/>
      <c r="AW15" s="43"/>
    </row>
    <row r="16" spans="1:49" ht="12.75" customHeight="1">
      <c r="A16" s="95"/>
      <c r="B16" s="92"/>
      <c r="C16" s="92"/>
      <c r="D16" s="92"/>
      <c r="E16" s="93"/>
      <c r="F16" s="497"/>
      <c r="G16" s="461"/>
      <c r="H16" s="461"/>
      <c r="I16" s="56" t="s">
        <v>284</v>
      </c>
      <c r="J16" s="461"/>
      <c r="K16" s="461"/>
      <c r="L16" s="461"/>
      <c r="M16" s="461"/>
      <c r="N16" s="461"/>
      <c r="O16" s="56" t="s">
        <v>284</v>
      </c>
      <c r="P16" s="461"/>
      <c r="Q16" s="461"/>
      <c r="R16" s="461"/>
      <c r="S16" s="498"/>
      <c r="T16" s="497"/>
      <c r="U16" s="461"/>
      <c r="V16" s="461"/>
      <c r="W16" s="56" t="s">
        <v>284</v>
      </c>
      <c r="X16" s="461"/>
      <c r="Y16" s="461"/>
      <c r="Z16" s="461"/>
      <c r="AA16" s="461"/>
      <c r="AB16" s="461"/>
      <c r="AC16" s="56" t="s">
        <v>284</v>
      </c>
      <c r="AD16" s="461"/>
      <c r="AE16" s="461"/>
      <c r="AF16" s="461"/>
      <c r="AG16" s="498"/>
      <c r="AH16" s="497"/>
      <c r="AI16" s="461"/>
      <c r="AJ16" s="461"/>
      <c r="AK16" s="56" t="s">
        <v>284</v>
      </c>
      <c r="AL16" s="461"/>
      <c r="AM16" s="461"/>
      <c r="AN16" s="461"/>
      <c r="AO16" s="461"/>
      <c r="AP16" s="461"/>
      <c r="AQ16" s="56" t="s">
        <v>284</v>
      </c>
      <c r="AR16" s="461"/>
      <c r="AS16" s="461"/>
      <c r="AT16" s="461"/>
      <c r="AU16" s="462"/>
      <c r="AV16" s="43"/>
      <c r="AW16" s="43"/>
    </row>
    <row r="17" spans="1:54" ht="12.75" customHeight="1">
      <c r="A17" s="113" t="s">
        <v>341</v>
      </c>
      <c r="B17" s="114"/>
      <c r="C17" s="114"/>
      <c r="D17" s="114"/>
      <c r="E17" s="115"/>
      <c r="F17" s="130"/>
      <c r="G17" s="131"/>
      <c r="H17" s="131"/>
      <c r="I17" s="131"/>
      <c r="J17" s="131"/>
      <c r="K17" s="131"/>
      <c r="L17" s="131"/>
      <c r="M17" s="131"/>
      <c r="N17" s="131"/>
      <c r="O17" s="131"/>
      <c r="P17" s="430"/>
      <c r="Q17" s="119" t="s">
        <v>358</v>
      </c>
      <c r="R17" s="120"/>
      <c r="S17" s="120"/>
      <c r="T17" s="120"/>
      <c r="U17" s="121"/>
      <c r="V17" s="130"/>
      <c r="W17" s="131"/>
      <c r="X17" s="131"/>
      <c r="Y17" s="131"/>
      <c r="Z17" s="131"/>
      <c r="AA17" s="131"/>
      <c r="AB17" s="131"/>
      <c r="AC17" s="131"/>
      <c r="AD17" s="131"/>
      <c r="AE17" s="131"/>
      <c r="AF17" s="131"/>
      <c r="AG17" s="131"/>
      <c r="AH17" s="131"/>
      <c r="AI17" s="131"/>
      <c r="AJ17" s="131"/>
      <c r="AK17" s="131"/>
      <c r="AL17" s="131"/>
      <c r="AM17" s="131"/>
      <c r="AN17" s="131"/>
      <c r="AO17" s="131"/>
      <c r="AP17" s="131"/>
      <c r="AQ17" s="131"/>
      <c r="AR17" s="131"/>
      <c r="AS17" s="131"/>
      <c r="AT17" s="131"/>
      <c r="AU17" s="132"/>
    </row>
    <row r="18" spans="1:54" s="32" customFormat="1" ht="12.75" customHeight="1">
      <c r="A18" s="116"/>
      <c r="B18" s="117"/>
      <c r="C18" s="117"/>
      <c r="D18" s="117"/>
      <c r="E18" s="118"/>
      <c r="F18" s="133"/>
      <c r="G18" s="134"/>
      <c r="H18" s="134"/>
      <c r="I18" s="134"/>
      <c r="J18" s="134"/>
      <c r="K18" s="134"/>
      <c r="L18" s="134"/>
      <c r="M18" s="134"/>
      <c r="N18" s="134"/>
      <c r="O18" s="134"/>
      <c r="P18" s="431"/>
      <c r="Q18" s="122"/>
      <c r="R18" s="122"/>
      <c r="S18" s="122"/>
      <c r="T18" s="122"/>
      <c r="U18" s="123"/>
      <c r="V18" s="133"/>
      <c r="W18" s="134"/>
      <c r="X18" s="134"/>
      <c r="Y18" s="134"/>
      <c r="Z18" s="134"/>
      <c r="AA18" s="134"/>
      <c r="AB18" s="134"/>
      <c r="AC18" s="134"/>
      <c r="AD18" s="134"/>
      <c r="AE18" s="134"/>
      <c r="AF18" s="134"/>
      <c r="AG18" s="134"/>
      <c r="AH18" s="134"/>
      <c r="AI18" s="134"/>
      <c r="AJ18" s="134"/>
      <c r="AK18" s="134"/>
      <c r="AL18" s="134"/>
      <c r="AM18" s="134"/>
      <c r="AN18" s="134"/>
      <c r="AO18" s="134"/>
      <c r="AP18" s="134"/>
      <c r="AQ18" s="134"/>
      <c r="AR18" s="134"/>
      <c r="AS18" s="134"/>
      <c r="AT18" s="134"/>
      <c r="AU18" s="135"/>
      <c r="AV18" s="34"/>
      <c r="AW18" s="34"/>
    </row>
    <row r="19" spans="1:54" s="32" customFormat="1" ht="9" customHeight="1">
      <c r="A19" s="112" t="s">
        <v>345</v>
      </c>
      <c r="B19" s="90"/>
      <c r="C19" s="90"/>
      <c r="D19" s="90"/>
      <c r="E19" s="91"/>
      <c r="F19" s="151"/>
      <c r="G19" s="152"/>
      <c r="H19" s="266" t="s">
        <v>4</v>
      </c>
      <c r="I19" s="136"/>
      <c r="J19" s="136"/>
      <c r="K19" s="136"/>
      <c r="L19" s="136"/>
      <c r="M19" s="136"/>
      <c r="N19" s="136"/>
      <c r="O19" s="136"/>
      <c r="P19" s="268"/>
      <c r="Q19" s="151"/>
      <c r="R19" s="152"/>
      <c r="S19" s="266" t="s">
        <v>5</v>
      </c>
      <c r="T19" s="136"/>
      <c r="U19" s="136"/>
      <c r="V19" s="136"/>
      <c r="W19" s="136"/>
      <c r="X19" s="136"/>
      <c r="Y19" s="136"/>
      <c r="Z19" s="136"/>
      <c r="AA19" s="268"/>
      <c r="AB19" s="151"/>
      <c r="AC19" s="152"/>
      <c r="AD19" s="266" t="s">
        <v>6</v>
      </c>
      <c r="AE19" s="136"/>
      <c r="AF19" s="136"/>
      <c r="AG19" s="136"/>
      <c r="AH19" s="136"/>
      <c r="AI19" s="136"/>
      <c r="AJ19" s="136"/>
      <c r="AK19" s="268"/>
      <c r="AL19" s="151"/>
      <c r="AM19" s="152"/>
      <c r="AN19" s="266" t="s">
        <v>7</v>
      </c>
      <c r="AO19" s="136"/>
      <c r="AP19" s="136"/>
      <c r="AQ19" s="136"/>
      <c r="AR19" s="136"/>
      <c r="AS19" s="136"/>
      <c r="AT19" s="136"/>
      <c r="AU19" s="137"/>
      <c r="AV19" s="34"/>
    </row>
    <row r="20" spans="1:54" s="32" customFormat="1" ht="9" customHeight="1">
      <c r="A20" s="265"/>
      <c r="B20" s="178"/>
      <c r="C20" s="178"/>
      <c r="D20" s="178"/>
      <c r="E20" s="219"/>
      <c r="F20" s="165"/>
      <c r="G20" s="166"/>
      <c r="H20" s="267"/>
      <c r="I20" s="138"/>
      <c r="J20" s="138"/>
      <c r="K20" s="138"/>
      <c r="L20" s="138"/>
      <c r="M20" s="138"/>
      <c r="N20" s="138"/>
      <c r="O20" s="138"/>
      <c r="P20" s="269"/>
      <c r="Q20" s="165"/>
      <c r="R20" s="166"/>
      <c r="S20" s="267"/>
      <c r="T20" s="138"/>
      <c r="U20" s="138"/>
      <c r="V20" s="138"/>
      <c r="W20" s="138"/>
      <c r="X20" s="138"/>
      <c r="Y20" s="138"/>
      <c r="Z20" s="138"/>
      <c r="AA20" s="269"/>
      <c r="AB20" s="165"/>
      <c r="AC20" s="166"/>
      <c r="AD20" s="267"/>
      <c r="AE20" s="138"/>
      <c r="AF20" s="138"/>
      <c r="AG20" s="138"/>
      <c r="AH20" s="138"/>
      <c r="AI20" s="138"/>
      <c r="AJ20" s="138"/>
      <c r="AK20" s="269"/>
      <c r="AL20" s="165"/>
      <c r="AM20" s="166"/>
      <c r="AN20" s="267"/>
      <c r="AO20" s="138"/>
      <c r="AP20" s="138"/>
      <c r="AQ20" s="138"/>
      <c r="AR20" s="138"/>
      <c r="AS20" s="138"/>
      <c r="AT20" s="138"/>
      <c r="AU20" s="139"/>
      <c r="AV20" s="34"/>
    </row>
    <row r="21" spans="1:54" s="32" customFormat="1" ht="9" customHeight="1">
      <c r="A21" s="265"/>
      <c r="B21" s="178"/>
      <c r="C21" s="178"/>
      <c r="D21" s="178"/>
      <c r="E21" s="219"/>
      <c r="F21" s="151"/>
      <c r="G21" s="152"/>
      <c r="H21" s="266" t="s">
        <v>8</v>
      </c>
      <c r="I21" s="136"/>
      <c r="J21" s="136"/>
      <c r="K21" s="136"/>
      <c r="L21" s="136"/>
      <c r="M21" s="136"/>
      <c r="N21" s="136"/>
      <c r="O21" s="136"/>
      <c r="P21" s="268"/>
      <c r="Q21" s="151"/>
      <c r="R21" s="152"/>
      <c r="S21" s="270" t="s">
        <v>301</v>
      </c>
      <c r="T21" s="271"/>
      <c r="U21" s="271"/>
      <c r="V21" s="271"/>
      <c r="W21" s="271"/>
      <c r="X21" s="271"/>
      <c r="Y21" s="271"/>
      <c r="Z21" s="271"/>
      <c r="AA21" s="272"/>
      <c r="AB21" s="151"/>
      <c r="AC21" s="152"/>
      <c r="AD21" s="282" t="s">
        <v>287</v>
      </c>
      <c r="AE21" s="90"/>
      <c r="AF21" s="90"/>
      <c r="AG21" s="90"/>
      <c r="AH21" s="90" t="s">
        <v>318</v>
      </c>
      <c r="AI21" s="90"/>
      <c r="AJ21" s="90"/>
      <c r="AK21" s="90"/>
      <c r="AL21" s="90"/>
      <c r="AM21" s="90"/>
      <c r="AN21" s="90"/>
      <c r="AO21" s="90"/>
      <c r="AP21" s="90"/>
      <c r="AQ21" s="90"/>
      <c r="AR21" s="90"/>
      <c r="AS21" s="90"/>
      <c r="AT21" s="90" t="s">
        <v>319</v>
      </c>
      <c r="AU21" s="284"/>
      <c r="AV21" s="34"/>
    </row>
    <row r="22" spans="1:54" s="32" customFormat="1" ht="9" customHeight="1">
      <c r="A22" s="95"/>
      <c r="B22" s="92"/>
      <c r="C22" s="92"/>
      <c r="D22" s="92"/>
      <c r="E22" s="93"/>
      <c r="F22" s="165"/>
      <c r="G22" s="166"/>
      <c r="H22" s="267"/>
      <c r="I22" s="138"/>
      <c r="J22" s="138"/>
      <c r="K22" s="138"/>
      <c r="L22" s="138"/>
      <c r="M22" s="138"/>
      <c r="N22" s="138"/>
      <c r="O22" s="138"/>
      <c r="P22" s="269"/>
      <c r="Q22" s="165"/>
      <c r="R22" s="166"/>
      <c r="S22" s="273"/>
      <c r="T22" s="274"/>
      <c r="U22" s="274"/>
      <c r="V22" s="274"/>
      <c r="W22" s="274"/>
      <c r="X22" s="274"/>
      <c r="Y22" s="274"/>
      <c r="Z22" s="274"/>
      <c r="AA22" s="275"/>
      <c r="AB22" s="165"/>
      <c r="AC22" s="166"/>
      <c r="AD22" s="283"/>
      <c r="AE22" s="92"/>
      <c r="AF22" s="92"/>
      <c r="AG22" s="92"/>
      <c r="AH22" s="92"/>
      <c r="AI22" s="92"/>
      <c r="AJ22" s="92"/>
      <c r="AK22" s="92"/>
      <c r="AL22" s="92"/>
      <c r="AM22" s="92"/>
      <c r="AN22" s="92"/>
      <c r="AO22" s="92"/>
      <c r="AP22" s="92"/>
      <c r="AQ22" s="92"/>
      <c r="AR22" s="92"/>
      <c r="AS22" s="92"/>
      <c r="AT22" s="92"/>
      <c r="AU22" s="285"/>
      <c r="AV22" s="34"/>
    </row>
    <row r="23" spans="1:54" s="32" customFormat="1" ht="9" customHeight="1">
      <c r="A23" s="311" t="s">
        <v>311</v>
      </c>
      <c r="B23" s="312"/>
      <c r="C23" s="312"/>
      <c r="D23" s="312"/>
      <c r="E23" s="313"/>
      <c r="F23" s="86"/>
      <c r="G23" s="90"/>
      <c r="H23" s="90"/>
      <c r="I23" s="90"/>
      <c r="J23" s="90"/>
      <c r="K23" s="90" t="s">
        <v>10</v>
      </c>
      <c r="L23" s="90"/>
      <c r="M23" s="90"/>
      <c r="N23" s="90"/>
      <c r="O23" s="90" t="s">
        <v>11</v>
      </c>
      <c r="P23" s="90"/>
      <c r="Q23" s="90"/>
      <c r="R23" s="90"/>
      <c r="S23" s="90" t="s">
        <v>12</v>
      </c>
      <c r="T23" s="90"/>
      <c r="U23" s="90"/>
      <c r="V23" s="90"/>
      <c r="W23" s="317" t="s">
        <v>13</v>
      </c>
      <c r="X23" s="317"/>
      <c r="Y23" s="42"/>
      <c r="Z23" s="42"/>
      <c r="AA23" s="42"/>
      <c r="AB23" s="42"/>
      <c r="AC23" s="42"/>
      <c r="AD23" s="45"/>
      <c r="AE23" s="42"/>
      <c r="AF23" s="90"/>
      <c r="AG23" s="90"/>
      <c r="AH23" s="90"/>
      <c r="AI23" s="90"/>
      <c r="AJ23" s="90"/>
      <c r="AK23" s="90"/>
      <c r="AL23" s="90"/>
      <c r="AM23" s="90"/>
      <c r="AN23" s="90" t="s">
        <v>14</v>
      </c>
      <c r="AO23" s="90"/>
      <c r="AP23" s="90"/>
      <c r="AQ23" s="90"/>
      <c r="AR23" s="90" t="s">
        <v>15</v>
      </c>
      <c r="AS23" s="136" t="s">
        <v>16</v>
      </c>
      <c r="AT23" s="136"/>
      <c r="AU23" s="137"/>
    </row>
    <row r="24" spans="1:54" s="32" customFormat="1" ht="9" customHeight="1">
      <c r="A24" s="314"/>
      <c r="B24" s="229"/>
      <c r="C24" s="229"/>
      <c r="D24" s="229"/>
      <c r="E24" s="230"/>
      <c r="F24" s="88"/>
      <c r="G24" s="92"/>
      <c r="H24" s="92"/>
      <c r="I24" s="92"/>
      <c r="J24" s="92"/>
      <c r="K24" s="92"/>
      <c r="L24" s="92"/>
      <c r="M24" s="92"/>
      <c r="N24" s="92"/>
      <c r="O24" s="92"/>
      <c r="P24" s="92"/>
      <c r="Q24" s="92"/>
      <c r="R24" s="92"/>
      <c r="S24" s="92"/>
      <c r="T24" s="92"/>
      <c r="U24" s="92"/>
      <c r="V24" s="92"/>
      <c r="W24" s="318"/>
      <c r="X24" s="318"/>
      <c r="Y24" s="40"/>
      <c r="Z24" s="40"/>
      <c r="AA24" s="40"/>
      <c r="AB24" s="40"/>
      <c r="AC24" s="40"/>
      <c r="AD24" s="46"/>
      <c r="AE24" s="40"/>
      <c r="AF24" s="92"/>
      <c r="AG24" s="92"/>
      <c r="AH24" s="92"/>
      <c r="AI24" s="92"/>
      <c r="AJ24" s="92"/>
      <c r="AK24" s="92"/>
      <c r="AL24" s="92"/>
      <c r="AM24" s="92"/>
      <c r="AN24" s="92"/>
      <c r="AO24" s="92"/>
      <c r="AP24" s="92"/>
      <c r="AQ24" s="92"/>
      <c r="AR24" s="92"/>
      <c r="AS24" s="138"/>
      <c r="AT24" s="138"/>
      <c r="AU24" s="139"/>
      <c r="AY24" s="41"/>
      <c r="AZ24" s="41"/>
      <c r="BA24" s="41"/>
      <c r="BB24" s="41"/>
    </row>
    <row r="25" spans="1:54" s="32" customFormat="1" ht="9" customHeight="1">
      <c r="A25" s="314"/>
      <c r="B25" s="229"/>
      <c r="C25" s="229"/>
      <c r="D25" s="229"/>
      <c r="E25" s="230"/>
      <c r="F25" s="264"/>
      <c r="G25" s="178"/>
      <c r="H25" s="178"/>
      <c r="I25" s="178"/>
      <c r="J25" s="178"/>
      <c r="K25" s="178" t="s">
        <v>10</v>
      </c>
      <c r="L25" s="178"/>
      <c r="M25" s="178"/>
      <c r="N25" s="178"/>
      <c r="O25" s="178" t="s">
        <v>11</v>
      </c>
      <c r="P25" s="178"/>
      <c r="Q25" s="178"/>
      <c r="R25" s="178"/>
      <c r="S25" s="178" t="s">
        <v>12</v>
      </c>
      <c r="T25" s="90"/>
      <c r="U25" s="90"/>
      <c r="V25" s="90"/>
      <c r="W25" s="319" t="s">
        <v>13</v>
      </c>
      <c r="X25" s="319"/>
      <c r="Y25" s="178">
        <f>_xlfn.DAYS(BC41,BC39)</f>
        <v>0</v>
      </c>
      <c r="Z25" s="178"/>
      <c r="AA25" s="178" t="s">
        <v>288</v>
      </c>
      <c r="AB25" s="178"/>
      <c r="AC25" s="178"/>
      <c r="AD25" s="87" t="s">
        <v>12</v>
      </c>
      <c r="AE25" s="42"/>
      <c r="AF25" s="90"/>
      <c r="AG25" s="90"/>
      <c r="AH25" s="90"/>
      <c r="AI25" s="90"/>
      <c r="AJ25" s="90"/>
      <c r="AK25" s="90"/>
      <c r="AL25" s="90"/>
      <c r="AM25" s="90"/>
      <c r="AN25" s="90" t="s">
        <v>14</v>
      </c>
      <c r="AO25" s="90"/>
      <c r="AP25" s="90"/>
      <c r="AQ25" s="90"/>
      <c r="AR25" s="90" t="s">
        <v>15</v>
      </c>
      <c r="AS25" s="136" t="s">
        <v>17</v>
      </c>
      <c r="AT25" s="136"/>
      <c r="AU25" s="137"/>
      <c r="AY25" s="41"/>
      <c r="AZ25" s="41"/>
      <c r="BA25" s="41"/>
      <c r="BB25" s="41"/>
    </row>
    <row r="26" spans="1:54" s="32" customFormat="1" ht="9" customHeight="1">
      <c r="A26" s="315"/>
      <c r="B26" s="232"/>
      <c r="C26" s="232"/>
      <c r="D26" s="232"/>
      <c r="E26" s="233"/>
      <c r="F26" s="88"/>
      <c r="G26" s="92"/>
      <c r="H26" s="178"/>
      <c r="I26" s="178"/>
      <c r="J26" s="178"/>
      <c r="K26" s="178"/>
      <c r="L26" s="178"/>
      <c r="M26" s="178"/>
      <c r="N26" s="178"/>
      <c r="O26" s="178"/>
      <c r="P26" s="178"/>
      <c r="Q26" s="178"/>
      <c r="R26" s="178"/>
      <c r="S26" s="178"/>
      <c r="T26" s="92"/>
      <c r="U26" s="92"/>
      <c r="V26" s="92"/>
      <c r="W26" s="319"/>
      <c r="X26" s="319"/>
      <c r="Y26" s="178"/>
      <c r="Z26" s="178"/>
      <c r="AA26" s="178"/>
      <c r="AB26" s="178"/>
      <c r="AC26" s="178"/>
      <c r="AD26" s="316"/>
      <c r="AF26" s="92"/>
      <c r="AG26" s="92"/>
      <c r="AH26" s="92"/>
      <c r="AI26" s="92"/>
      <c r="AJ26" s="92"/>
      <c r="AK26" s="92"/>
      <c r="AL26" s="92"/>
      <c r="AM26" s="92"/>
      <c r="AN26" s="178"/>
      <c r="AO26" s="92"/>
      <c r="AP26" s="92"/>
      <c r="AQ26" s="92"/>
      <c r="AR26" s="178"/>
      <c r="AS26" s="220"/>
      <c r="AT26" s="220"/>
      <c r="AU26" s="221"/>
      <c r="AY26" s="34"/>
      <c r="AZ26" s="34"/>
      <c r="BA26" s="34"/>
      <c r="BB26" s="34"/>
    </row>
    <row r="27" spans="1:54" s="32" customFormat="1" ht="9" customHeight="1">
      <c r="A27" s="322" t="s">
        <v>289</v>
      </c>
      <c r="B27" s="323"/>
      <c r="C27" s="323"/>
      <c r="D27" s="323"/>
      <c r="E27" s="324"/>
      <c r="F27" s="329" t="s">
        <v>276</v>
      </c>
      <c r="G27" s="317"/>
      <c r="H27" s="332" t="s">
        <v>303</v>
      </c>
      <c r="I27" s="333"/>
      <c r="J27" s="333"/>
      <c r="K27" s="333"/>
      <c r="L27" s="333"/>
      <c r="M27" s="333"/>
      <c r="N27" s="333"/>
      <c r="O27" s="333"/>
      <c r="P27" s="333"/>
      <c r="Q27" s="333"/>
      <c r="R27" s="333"/>
      <c r="S27" s="333"/>
      <c r="T27" s="333"/>
      <c r="U27" s="333"/>
      <c r="V27" s="333"/>
      <c r="W27" s="333"/>
      <c r="X27" s="333"/>
      <c r="Y27" s="333"/>
      <c r="Z27" s="333"/>
      <c r="AA27" s="333"/>
      <c r="AB27" s="333"/>
      <c r="AC27" s="333"/>
      <c r="AD27" s="333"/>
      <c r="AE27" s="333"/>
      <c r="AF27" s="333"/>
      <c r="AG27" s="333"/>
      <c r="AH27" s="333"/>
      <c r="AI27" s="333"/>
      <c r="AJ27" s="333"/>
      <c r="AK27" s="334"/>
      <c r="AL27" s="335" t="s">
        <v>308</v>
      </c>
      <c r="AM27" s="336"/>
      <c r="AN27" s="337"/>
      <c r="AO27" s="335" t="s">
        <v>309</v>
      </c>
      <c r="AP27" s="336"/>
      <c r="AQ27" s="337"/>
      <c r="AR27" s="259" t="s">
        <v>310</v>
      </c>
      <c r="AS27" s="260"/>
      <c r="AT27" s="260"/>
      <c r="AU27" s="344"/>
      <c r="AY27" s="34"/>
      <c r="AZ27" s="34"/>
      <c r="BA27" s="34"/>
      <c r="BB27" s="34"/>
    </row>
    <row r="28" spans="1:54" s="32" customFormat="1" ht="12.75" customHeight="1">
      <c r="A28" s="325"/>
      <c r="B28" s="248"/>
      <c r="C28" s="248"/>
      <c r="D28" s="248"/>
      <c r="E28" s="326"/>
      <c r="F28" s="330"/>
      <c r="G28" s="319"/>
      <c r="H28" s="335" t="s">
        <v>306</v>
      </c>
      <c r="I28" s="336"/>
      <c r="J28" s="337"/>
      <c r="K28" s="332" t="s">
        <v>314</v>
      </c>
      <c r="L28" s="333"/>
      <c r="M28" s="333"/>
      <c r="N28" s="333"/>
      <c r="O28" s="333"/>
      <c r="P28" s="333"/>
      <c r="Q28" s="333"/>
      <c r="R28" s="333"/>
      <c r="S28" s="334"/>
      <c r="T28" s="332" t="s">
        <v>316</v>
      </c>
      <c r="U28" s="333"/>
      <c r="V28" s="333"/>
      <c r="W28" s="333"/>
      <c r="X28" s="333"/>
      <c r="Y28" s="333"/>
      <c r="Z28" s="333"/>
      <c r="AA28" s="333"/>
      <c r="AB28" s="334"/>
      <c r="AC28" s="332" t="s">
        <v>302</v>
      </c>
      <c r="AD28" s="333"/>
      <c r="AE28" s="333"/>
      <c r="AF28" s="333"/>
      <c r="AG28" s="333"/>
      <c r="AH28" s="333"/>
      <c r="AI28" s="333"/>
      <c r="AJ28" s="333"/>
      <c r="AK28" s="334"/>
      <c r="AL28" s="338"/>
      <c r="AM28" s="339"/>
      <c r="AN28" s="340"/>
      <c r="AO28" s="338"/>
      <c r="AP28" s="339"/>
      <c r="AQ28" s="340"/>
      <c r="AR28" s="237"/>
      <c r="AS28" s="238"/>
      <c r="AT28" s="238"/>
      <c r="AU28" s="253"/>
    </row>
    <row r="29" spans="1:54" s="32" customFormat="1" ht="12.75" customHeight="1">
      <c r="A29" s="325"/>
      <c r="B29" s="248"/>
      <c r="C29" s="248"/>
      <c r="D29" s="248"/>
      <c r="E29" s="326"/>
      <c r="F29" s="331"/>
      <c r="G29" s="318"/>
      <c r="H29" s="341"/>
      <c r="I29" s="342"/>
      <c r="J29" s="343"/>
      <c r="K29" s="234" t="s">
        <v>27</v>
      </c>
      <c r="L29" s="235"/>
      <c r="M29" s="262"/>
      <c r="N29" s="263" t="s">
        <v>28</v>
      </c>
      <c r="O29" s="235"/>
      <c r="P29" s="236"/>
      <c r="Q29" s="234" t="s">
        <v>304</v>
      </c>
      <c r="R29" s="235"/>
      <c r="S29" s="236"/>
      <c r="T29" s="234" t="s">
        <v>27</v>
      </c>
      <c r="U29" s="235"/>
      <c r="V29" s="262"/>
      <c r="W29" s="263" t="s">
        <v>28</v>
      </c>
      <c r="X29" s="235"/>
      <c r="Y29" s="236"/>
      <c r="Z29" s="234" t="s">
        <v>305</v>
      </c>
      <c r="AA29" s="235"/>
      <c r="AB29" s="236"/>
      <c r="AC29" s="234" t="s">
        <v>27</v>
      </c>
      <c r="AD29" s="235"/>
      <c r="AE29" s="262"/>
      <c r="AF29" s="263" t="s">
        <v>28</v>
      </c>
      <c r="AG29" s="235"/>
      <c r="AH29" s="236"/>
      <c r="AI29" s="234" t="s">
        <v>307</v>
      </c>
      <c r="AJ29" s="235"/>
      <c r="AK29" s="236"/>
      <c r="AL29" s="341"/>
      <c r="AM29" s="342"/>
      <c r="AN29" s="343"/>
      <c r="AO29" s="341"/>
      <c r="AP29" s="342"/>
      <c r="AQ29" s="343"/>
      <c r="AR29" s="240"/>
      <c r="AS29" s="241"/>
      <c r="AT29" s="241"/>
      <c r="AU29" s="254"/>
    </row>
    <row r="30" spans="1:54" s="32" customFormat="1" ht="12.75" customHeight="1">
      <c r="A30" s="325"/>
      <c r="B30" s="248"/>
      <c r="C30" s="248"/>
      <c r="D30" s="248"/>
      <c r="E30" s="326"/>
      <c r="F30" s="345" t="s">
        <v>277</v>
      </c>
      <c r="G30" s="120"/>
      <c r="H30" s="320"/>
      <c r="I30" s="320"/>
      <c r="J30" s="320"/>
      <c r="K30" s="320"/>
      <c r="L30" s="320"/>
      <c r="M30" s="416"/>
      <c r="N30" s="334"/>
      <c r="O30" s="320"/>
      <c r="P30" s="320"/>
      <c r="Q30" s="320">
        <f>K30+N30</f>
        <v>0</v>
      </c>
      <c r="R30" s="320"/>
      <c r="S30" s="320"/>
      <c r="T30" s="320"/>
      <c r="U30" s="320"/>
      <c r="V30" s="416"/>
      <c r="W30" s="334"/>
      <c r="X30" s="320"/>
      <c r="Y30" s="320"/>
      <c r="Z30" s="320">
        <f>T30+W30</f>
        <v>0</v>
      </c>
      <c r="AA30" s="320"/>
      <c r="AB30" s="320"/>
      <c r="AC30" s="320"/>
      <c r="AD30" s="320"/>
      <c r="AE30" s="416"/>
      <c r="AF30" s="334"/>
      <c r="AG30" s="320"/>
      <c r="AH30" s="320"/>
      <c r="AI30" s="320">
        <f>AC30+AF30</f>
        <v>0</v>
      </c>
      <c r="AJ30" s="320"/>
      <c r="AK30" s="320"/>
      <c r="AL30" s="320"/>
      <c r="AM30" s="320"/>
      <c r="AN30" s="320"/>
      <c r="AO30" s="320"/>
      <c r="AP30" s="320"/>
      <c r="AQ30" s="320"/>
      <c r="AR30" s="255">
        <f>H30+Q30+Z30+AI30+AL30+AO30</f>
        <v>0</v>
      </c>
      <c r="AS30" s="255"/>
      <c r="AT30" s="255"/>
      <c r="AU30" s="256"/>
    </row>
    <row r="31" spans="1:54" s="32" customFormat="1" ht="12.75" customHeight="1">
      <c r="A31" s="327"/>
      <c r="B31" s="251"/>
      <c r="C31" s="251"/>
      <c r="D31" s="251"/>
      <c r="E31" s="328"/>
      <c r="F31" s="346"/>
      <c r="G31" s="122"/>
      <c r="H31" s="320"/>
      <c r="I31" s="320"/>
      <c r="J31" s="320"/>
      <c r="K31" s="320"/>
      <c r="L31" s="320"/>
      <c r="M31" s="416"/>
      <c r="N31" s="334"/>
      <c r="O31" s="320"/>
      <c r="P31" s="320"/>
      <c r="Q31" s="320"/>
      <c r="R31" s="320"/>
      <c r="S31" s="320"/>
      <c r="T31" s="320"/>
      <c r="U31" s="320"/>
      <c r="V31" s="416"/>
      <c r="W31" s="334"/>
      <c r="X31" s="320"/>
      <c r="Y31" s="320"/>
      <c r="Z31" s="320"/>
      <c r="AA31" s="320"/>
      <c r="AB31" s="320"/>
      <c r="AC31" s="320"/>
      <c r="AD31" s="320"/>
      <c r="AE31" s="416"/>
      <c r="AF31" s="334"/>
      <c r="AG31" s="320"/>
      <c r="AH31" s="320"/>
      <c r="AI31" s="320"/>
      <c r="AJ31" s="320"/>
      <c r="AK31" s="320"/>
      <c r="AL31" s="320"/>
      <c r="AM31" s="320"/>
      <c r="AN31" s="320"/>
      <c r="AO31" s="320"/>
      <c r="AP31" s="320"/>
      <c r="AQ31" s="320"/>
      <c r="AR31" s="255"/>
      <c r="AS31" s="255"/>
      <c r="AT31" s="255"/>
      <c r="AU31" s="256"/>
    </row>
    <row r="32" spans="1:54" s="32" customFormat="1" ht="12.75" customHeight="1">
      <c r="A32" s="113" t="s">
        <v>355</v>
      </c>
      <c r="B32" s="323"/>
      <c r="C32" s="323"/>
      <c r="D32" s="323"/>
      <c r="E32" s="323"/>
      <c r="F32" s="257" t="s">
        <v>295</v>
      </c>
      <c r="G32" s="258"/>
      <c r="H32" s="258"/>
      <c r="I32" s="251"/>
      <c r="J32" s="251"/>
      <c r="K32" s="251"/>
      <c r="L32" s="251"/>
      <c r="M32" s="251"/>
      <c r="N32" s="251"/>
      <c r="O32" s="251"/>
      <c r="P32" s="251"/>
      <c r="Q32" s="251"/>
      <c r="R32" s="251"/>
      <c r="S32" s="251"/>
      <c r="T32" s="251"/>
      <c r="U32" s="251"/>
      <c r="V32" s="251"/>
      <c r="W32" s="251"/>
      <c r="X32" s="251"/>
      <c r="Y32" s="251"/>
      <c r="Z32" s="251"/>
      <c r="AA32" s="251"/>
      <c r="AB32" s="251"/>
      <c r="AC32" s="251"/>
      <c r="AD32" s="251"/>
      <c r="AE32" s="251"/>
      <c r="AF32" s="251"/>
      <c r="AG32" s="251"/>
      <c r="AH32" s="251"/>
      <c r="AI32" s="251"/>
      <c r="AJ32" s="228" t="s">
        <v>21</v>
      </c>
      <c r="AK32" s="229"/>
      <c r="AL32" s="229"/>
      <c r="AM32" s="229"/>
      <c r="AN32" s="229"/>
      <c r="AO32" s="230"/>
      <c r="AP32" s="247" t="s">
        <v>20</v>
      </c>
      <c r="AQ32" s="248"/>
      <c r="AR32" s="248"/>
      <c r="AS32" s="248"/>
      <c r="AT32" s="248"/>
      <c r="AU32" s="249"/>
    </row>
    <row r="33" spans="1:73" s="32" customFormat="1" ht="12.75" customHeight="1">
      <c r="A33" s="325"/>
      <c r="B33" s="248"/>
      <c r="C33" s="248"/>
      <c r="D33" s="248"/>
      <c r="E33" s="248"/>
      <c r="F33" s="237" t="s">
        <v>23</v>
      </c>
      <c r="G33" s="178"/>
      <c r="H33" s="219"/>
      <c r="I33" s="237" t="s">
        <v>315</v>
      </c>
      <c r="J33" s="178"/>
      <c r="K33" s="178"/>
      <c r="L33" s="178"/>
      <c r="M33" s="178"/>
      <c r="N33" s="178"/>
      <c r="O33" s="178"/>
      <c r="P33" s="178"/>
      <c r="Q33" s="219"/>
      <c r="R33" s="264" t="s">
        <v>316</v>
      </c>
      <c r="S33" s="178"/>
      <c r="T33" s="178"/>
      <c r="U33" s="178"/>
      <c r="V33" s="178"/>
      <c r="W33" s="178"/>
      <c r="X33" s="178"/>
      <c r="Y33" s="178"/>
      <c r="Z33" s="219"/>
      <c r="AA33" s="259" t="s">
        <v>25</v>
      </c>
      <c r="AB33" s="260"/>
      <c r="AC33" s="260"/>
      <c r="AD33" s="260"/>
      <c r="AE33" s="260"/>
      <c r="AF33" s="260"/>
      <c r="AG33" s="260"/>
      <c r="AH33" s="260"/>
      <c r="AI33" s="261"/>
      <c r="AJ33" s="231"/>
      <c r="AK33" s="232"/>
      <c r="AL33" s="232"/>
      <c r="AM33" s="232"/>
      <c r="AN33" s="232"/>
      <c r="AO33" s="233"/>
      <c r="AP33" s="250"/>
      <c r="AQ33" s="251"/>
      <c r="AR33" s="251"/>
      <c r="AS33" s="251"/>
      <c r="AT33" s="251"/>
      <c r="AU33" s="252"/>
    </row>
    <row r="34" spans="1:73" s="32" customFormat="1" ht="12.75" customHeight="1">
      <c r="A34" s="325"/>
      <c r="B34" s="248"/>
      <c r="C34" s="248"/>
      <c r="D34" s="248"/>
      <c r="E34" s="248"/>
      <c r="F34" s="264"/>
      <c r="G34" s="178"/>
      <c r="H34" s="219"/>
      <c r="I34" s="88"/>
      <c r="J34" s="92"/>
      <c r="K34" s="92"/>
      <c r="L34" s="92"/>
      <c r="M34" s="92"/>
      <c r="N34" s="92"/>
      <c r="O34" s="92"/>
      <c r="P34" s="92"/>
      <c r="Q34" s="93"/>
      <c r="R34" s="88"/>
      <c r="S34" s="92"/>
      <c r="T34" s="92"/>
      <c r="U34" s="92"/>
      <c r="V34" s="92"/>
      <c r="W34" s="92"/>
      <c r="X34" s="92"/>
      <c r="Y34" s="92"/>
      <c r="Z34" s="93"/>
      <c r="AA34" s="240"/>
      <c r="AB34" s="241"/>
      <c r="AC34" s="241"/>
      <c r="AD34" s="241"/>
      <c r="AE34" s="241"/>
      <c r="AF34" s="241"/>
      <c r="AG34" s="241"/>
      <c r="AH34" s="241"/>
      <c r="AI34" s="246"/>
      <c r="AJ34" s="237" t="s">
        <v>23</v>
      </c>
      <c r="AK34" s="238"/>
      <c r="AL34" s="239"/>
      <c r="AM34" s="243" t="s">
        <v>26</v>
      </c>
      <c r="AN34" s="238"/>
      <c r="AO34" s="244"/>
      <c r="AP34" s="237" t="s">
        <v>23</v>
      </c>
      <c r="AQ34" s="238"/>
      <c r="AR34" s="239"/>
      <c r="AS34" s="243" t="s">
        <v>26</v>
      </c>
      <c r="AT34" s="238"/>
      <c r="AU34" s="253"/>
    </row>
    <row r="35" spans="1:73" s="32" customFormat="1" ht="12.75" customHeight="1">
      <c r="A35" s="325"/>
      <c r="B35" s="248"/>
      <c r="C35" s="248"/>
      <c r="D35" s="248"/>
      <c r="E35" s="248"/>
      <c r="F35" s="88"/>
      <c r="G35" s="92"/>
      <c r="H35" s="93"/>
      <c r="I35" s="234" t="s">
        <v>27</v>
      </c>
      <c r="J35" s="235"/>
      <c r="K35" s="262"/>
      <c r="L35" s="235" t="s">
        <v>28</v>
      </c>
      <c r="M35" s="235"/>
      <c r="N35" s="236"/>
      <c r="O35" s="234" t="s">
        <v>29</v>
      </c>
      <c r="P35" s="235"/>
      <c r="Q35" s="236"/>
      <c r="R35" s="234" t="s">
        <v>27</v>
      </c>
      <c r="S35" s="235"/>
      <c r="T35" s="262"/>
      <c r="U35" s="235" t="s">
        <v>28</v>
      </c>
      <c r="V35" s="235"/>
      <c r="W35" s="236"/>
      <c r="X35" s="234" t="s">
        <v>29</v>
      </c>
      <c r="Y35" s="235"/>
      <c r="Z35" s="236"/>
      <c r="AA35" s="234" t="s">
        <v>27</v>
      </c>
      <c r="AB35" s="235"/>
      <c r="AC35" s="262"/>
      <c r="AD35" s="263" t="s">
        <v>28</v>
      </c>
      <c r="AE35" s="235"/>
      <c r="AF35" s="236"/>
      <c r="AG35" s="234" t="s">
        <v>29</v>
      </c>
      <c r="AH35" s="235"/>
      <c r="AI35" s="236"/>
      <c r="AJ35" s="240"/>
      <c r="AK35" s="241"/>
      <c r="AL35" s="242"/>
      <c r="AM35" s="245"/>
      <c r="AN35" s="241"/>
      <c r="AO35" s="246"/>
      <c r="AP35" s="240"/>
      <c r="AQ35" s="241"/>
      <c r="AR35" s="242"/>
      <c r="AS35" s="245"/>
      <c r="AT35" s="241"/>
      <c r="AU35" s="254"/>
    </row>
    <row r="36" spans="1:73" s="32" customFormat="1" ht="12.75" customHeight="1">
      <c r="A36" s="307" t="str">
        <f>IF($L$23&gt;0,$L$23,"")</f>
        <v/>
      </c>
      <c r="B36" s="414"/>
      <c r="C36" s="90" t="str">
        <f>IF($P$23&gt;0,$P$23,"")</f>
        <v/>
      </c>
      <c r="D36" s="90"/>
      <c r="E36" s="91"/>
      <c r="F36" s="151"/>
      <c r="G36" s="141"/>
      <c r="H36" s="142"/>
      <c r="I36" s="151"/>
      <c r="J36" s="141"/>
      <c r="K36" s="152"/>
      <c r="L36" s="140"/>
      <c r="M36" s="141"/>
      <c r="N36" s="142"/>
      <c r="O36" s="86"/>
      <c r="P36" s="90"/>
      <c r="Q36" s="91"/>
      <c r="R36" s="151"/>
      <c r="S36" s="141"/>
      <c r="T36" s="152"/>
      <c r="U36" s="141"/>
      <c r="V36" s="141"/>
      <c r="W36" s="142"/>
      <c r="X36" s="86"/>
      <c r="Y36" s="90"/>
      <c r="Z36" s="91"/>
      <c r="AA36" s="151"/>
      <c r="AB36" s="141"/>
      <c r="AC36" s="152"/>
      <c r="AD36" s="141"/>
      <c r="AE36" s="141"/>
      <c r="AF36" s="142"/>
      <c r="AG36" s="86"/>
      <c r="AH36" s="90"/>
      <c r="AI36" s="91"/>
      <c r="AJ36" s="151"/>
      <c r="AK36" s="141"/>
      <c r="AL36" s="152"/>
      <c r="AM36" s="141"/>
      <c r="AN36" s="141"/>
      <c r="AO36" s="142"/>
      <c r="AP36" s="151"/>
      <c r="AQ36" s="141"/>
      <c r="AR36" s="152"/>
      <c r="AS36" s="141"/>
      <c r="AT36" s="141"/>
      <c r="AU36" s="167"/>
    </row>
    <row r="37" spans="1:73" s="32" customFormat="1" ht="12.75" customHeight="1">
      <c r="A37" s="307"/>
      <c r="B37" s="414"/>
      <c r="C37" s="92"/>
      <c r="D37" s="92"/>
      <c r="E37" s="93"/>
      <c r="F37" s="165"/>
      <c r="G37" s="144"/>
      <c r="H37" s="145"/>
      <c r="I37" s="165"/>
      <c r="J37" s="144"/>
      <c r="K37" s="166"/>
      <c r="L37" s="143"/>
      <c r="M37" s="144"/>
      <c r="N37" s="145"/>
      <c r="O37" s="88"/>
      <c r="P37" s="92"/>
      <c r="Q37" s="93"/>
      <c r="R37" s="165"/>
      <c r="S37" s="144"/>
      <c r="T37" s="166"/>
      <c r="U37" s="144"/>
      <c r="V37" s="144"/>
      <c r="W37" s="145"/>
      <c r="X37" s="88"/>
      <c r="Y37" s="92"/>
      <c r="Z37" s="93"/>
      <c r="AA37" s="165"/>
      <c r="AB37" s="144"/>
      <c r="AC37" s="166"/>
      <c r="AD37" s="144"/>
      <c r="AE37" s="144"/>
      <c r="AF37" s="145"/>
      <c r="AG37" s="88"/>
      <c r="AH37" s="92"/>
      <c r="AI37" s="93"/>
      <c r="AJ37" s="165"/>
      <c r="AK37" s="144"/>
      <c r="AL37" s="166"/>
      <c r="AM37" s="144"/>
      <c r="AN37" s="144"/>
      <c r="AO37" s="145"/>
      <c r="AP37" s="165"/>
      <c r="AQ37" s="144"/>
      <c r="AR37" s="166"/>
      <c r="AS37" s="144"/>
      <c r="AT37" s="144"/>
      <c r="AU37" s="168"/>
    </row>
    <row r="38" spans="1:73" s="32" customFormat="1" ht="12.75" customHeight="1">
      <c r="A38" s="94" t="str">
        <f>IF($BC$43&gt;0,MONTH($BC$39+1),"")</f>
        <v/>
      </c>
      <c r="B38" s="87"/>
      <c r="C38" s="90" t="str">
        <f>IF($BC$43&gt;0,DAY($BC$39+1),"")</f>
        <v/>
      </c>
      <c r="D38" s="90"/>
      <c r="E38" s="91"/>
      <c r="F38" s="151"/>
      <c r="G38" s="141"/>
      <c r="H38" s="142"/>
      <c r="I38" s="151"/>
      <c r="J38" s="141"/>
      <c r="K38" s="152"/>
      <c r="L38" s="140"/>
      <c r="M38" s="141"/>
      <c r="N38" s="142"/>
      <c r="O38" s="86"/>
      <c r="P38" s="90"/>
      <c r="Q38" s="91"/>
      <c r="R38" s="151"/>
      <c r="S38" s="141"/>
      <c r="T38" s="152"/>
      <c r="U38" s="141"/>
      <c r="V38" s="141"/>
      <c r="W38" s="142"/>
      <c r="X38" s="86"/>
      <c r="Y38" s="90"/>
      <c r="Z38" s="91"/>
      <c r="AA38" s="151"/>
      <c r="AB38" s="141"/>
      <c r="AC38" s="152"/>
      <c r="AD38" s="141"/>
      <c r="AE38" s="141"/>
      <c r="AF38" s="142"/>
      <c r="AG38" s="86"/>
      <c r="AH38" s="90"/>
      <c r="AI38" s="91"/>
      <c r="AJ38" s="151"/>
      <c r="AK38" s="141"/>
      <c r="AL38" s="152"/>
      <c r="AM38" s="141"/>
      <c r="AN38" s="141"/>
      <c r="AO38" s="142"/>
      <c r="AP38" s="151"/>
      <c r="AQ38" s="141"/>
      <c r="AR38" s="152"/>
      <c r="AS38" s="141"/>
      <c r="AT38" s="141"/>
      <c r="AU38" s="167"/>
    </row>
    <row r="39" spans="1:73" s="32" customFormat="1" ht="12.75" customHeight="1">
      <c r="A39" s="95"/>
      <c r="B39" s="89"/>
      <c r="C39" s="92"/>
      <c r="D39" s="92"/>
      <c r="E39" s="93"/>
      <c r="F39" s="165"/>
      <c r="G39" s="144"/>
      <c r="H39" s="145"/>
      <c r="I39" s="165"/>
      <c r="J39" s="144"/>
      <c r="K39" s="166"/>
      <c r="L39" s="143"/>
      <c r="M39" s="144"/>
      <c r="N39" s="145"/>
      <c r="O39" s="88"/>
      <c r="P39" s="92"/>
      <c r="Q39" s="93"/>
      <c r="R39" s="165"/>
      <c r="S39" s="144"/>
      <c r="T39" s="166"/>
      <c r="U39" s="144"/>
      <c r="V39" s="144"/>
      <c r="W39" s="145"/>
      <c r="X39" s="88"/>
      <c r="Y39" s="92"/>
      <c r="Z39" s="93"/>
      <c r="AA39" s="165"/>
      <c r="AB39" s="144"/>
      <c r="AC39" s="166"/>
      <c r="AD39" s="144"/>
      <c r="AE39" s="144"/>
      <c r="AF39" s="145"/>
      <c r="AG39" s="88"/>
      <c r="AH39" s="92"/>
      <c r="AI39" s="93"/>
      <c r="AJ39" s="165"/>
      <c r="AK39" s="144"/>
      <c r="AL39" s="166"/>
      <c r="AM39" s="144"/>
      <c r="AN39" s="144"/>
      <c r="AO39" s="145"/>
      <c r="AP39" s="165"/>
      <c r="AQ39" s="144"/>
      <c r="AR39" s="166"/>
      <c r="AS39" s="144"/>
      <c r="AT39" s="144"/>
      <c r="AU39" s="168"/>
      <c r="AV39" s="34"/>
      <c r="AW39" s="34"/>
      <c r="AX39" s="34"/>
      <c r="AY39" s="34"/>
      <c r="AZ39" s="34"/>
      <c r="BA39" s="34"/>
      <c r="BB39" s="34"/>
      <c r="BC39" s="34"/>
      <c r="BG39" s="41"/>
      <c r="BH39" s="41"/>
      <c r="BI39" s="41"/>
      <c r="BJ39" s="41"/>
      <c r="BK39" s="41"/>
      <c r="BL39" s="41"/>
      <c r="BM39" s="41"/>
      <c r="BN39" s="41"/>
      <c r="BO39" s="41"/>
      <c r="BP39" s="41"/>
      <c r="BQ39" s="41"/>
      <c r="BR39" s="41"/>
    </row>
    <row r="40" spans="1:73" s="32" customFormat="1" ht="12.75" customHeight="1">
      <c r="A40" s="94" t="str">
        <f>IF($BC$43&gt;1,MONTH($BC$39+2),"")</f>
        <v/>
      </c>
      <c r="B40" s="87"/>
      <c r="C40" s="90" t="str">
        <f>IF($BC$43&gt;1,DAY($BC$39+2),"")</f>
        <v/>
      </c>
      <c r="D40" s="90"/>
      <c r="E40" s="91"/>
      <c r="F40" s="151"/>
      <c r="G40" s="141"/>
      <c r="H40" s="142"/>
      <c r="I40" s="151"/>
      <c r="J40" s="141"/>
      <c r="K40" s="152"/>
      <c r="L40" s="140"/>
      <c r="M40" s="141"/>
      <c r="N40" s="142"/>
      <c r="O40" s="86"/>
      <c r="P40" s="90"/>
      <c r="Q40" s="91"/>
      <c r="R40" s="151"/>
      <c r="S40" s="141"/>
      <c r="T40" s="152"/>
      <c r="U40" s="141"/>
      <c r="V40" s="141"/>
      <c r="W40" s="142"/>
      <c r="X40" s="86"/>
      <c r="Y40" s="90"/>
      <c r="Z40" s="91"/>
      <c r="AA40" s="151"/>
      <c r="AB40" s="141"/>
      <c r="AC40" s="152"/>
      <c r="AD40" s="141"/>
      <c r="AE40" s="141"/>
      <c r="AF40" s="142"/>
      <c r="AG40" s="86"/>
      <c r="AH40" s="90"/>
      <c r="AI40" s="91"/>
      <c r="AJ40" s="151"/>
      <c r="AK40" s="141"/>
      <c r="AL40" s="152"/>
      <c r="AM40" s="141"/>
      <c r="AN40" s="141"/>
      <c r="AO40" s="142"/>
      <c r="AP40" s="151"/>
      <c r="AQ40" s="141"/>
      <c r="AR40" s="152"/>
      <c r="AS40" s="141"/>
      <c r="AT40" s="141"/>
      <c r="AU40" s="167"/>
      <c r="AV40" s="34"/>
      <c r="AW40" s="34"/>
      <c r="AX40" s="34"/>
      <c r="AY40" s="34"/>
      <c r="AZ40" s="34"/>
      <c r="BA40" s="34"/>
      <c r="BB40" s="34"/>
      <c r="BC40" s="34"/>
    </row>
    <row r="41" spans="1:73" s="32" customFormat="1" ht="12.75" customHeight="1">
      <c r="A41" s="95"/>
      <c r="B41" s="89"/>
      <c r="C41" s="92"/>
      <c r="D41" s="92"/>
      <c r="E41" s="93"/>
      <c r="F41" s="165"/>
      <c r="G41" s="144"/>
      <c r="H41" s="145"/>
      <c r="I41" s="165"/>
      <c r="J41" s="144"/>
      <c r="K41" s="166"/>
      <c r="L41" s="143"/>
      <c r="M41" s="144"/>
      <c r="N41" s="145"/>
      <c r="O41" s="88"/>
      <c r="P41" s="92"/>
      <c r="Q41" s="93"/>
      <c r="R41" s="165"/>
      <c r="S41" s="144"/>
      <c r="T41" s="166"/>
      <c r="U41" s="144"/>
      <c r="V41" s="144"/>
      <c r="W41" s="145"/>
      <c r="X41" s="88"/>
      <c r="Y41" s="92"/>
      <c r="Z41" s="93"/>
      <c r="AA41" s="165"/>
      <c r="AB41" s="144"/>
      <c r="AC41" s="166"/>
      <c r="AD41" s="144"/>
      <c r="AE41" s="144"/>
      <c r="AF41" s="145"/>
      <c r="AG41" s="88"/>
      <c r="AH41" s="92"/>
      <c r="AI41" s="93"/>
      <c r="AJ41" s="165"/>
      <c r="AK41" s="144"/>
      <c r="AL41" s="166"/>
      <c r="AM41" s="144"/>
      <c r="AN41" s="144"/>
      <c r="AO41" s="145"/>
      <c r="AP41" s="165"/>
      <c r="AQ41" s="144"/>
      <c r="AR41" s="166"/>
      <c r="AS41" s="144"/>
      <c r="AT41" s="144"/>
      <c r="AU41" s="168"/>
      <c r="AW41" s="47"/>
      <c r="AX41" s="47"/>
      <c r="AY41" s="47"/>
      <c r="AZ41" s="47"/>
      <c r="BA41" s="47"/>
      <c r="BB41" s="47"/>
      <c r="BC41" s="47"/>
    </row>
    <row r="42" spans="1:73" s="32" customFormat="1" ht="12.75" customHeight="1">
      <c r="A42" s="94" t="str">
        <f>IF($BC$43&gt;2,MONTH($BC$39+3),"")</f>
        <v/>
      </c>
      <c r="B42" s="87"/>
      <c r="C42" s="90" t="str">
        <f>IF($BC$43&gt;2,DAY($BC$39+3),"")</f>
        <v/>
      </c>
      <c r="D42" s="90"/>
      <c r="E42" s="91"/>
      <c r="F42" s="151"/>
      <c r="G42" s="141"/>
      <c r="H42" s="142"/>
      <c r="I42" s="151"/>
      <c r="J42" s="141"/>
      <c r="K42" s="152"/>
      <c r="L42" s="140"/>
      <c r="M42" s="141"/>
      <c r="N42" s="142"/>
      <c r="O42" s="86"/>
      <c r="P42" s="90"/>
      <c r="Q42" s="91"/>
      <c r="R42" s="151"/>
      <c r="S42" s="141"/>
      <c r="T42" s="152"/>
      <c r="U42" s="141"/>
      <c r="V42" s="141"/>
      <c r="W42" s="142"/>
      <c r="X42" s="86"/>
      <c r="Y42" s="90"/>
      <c r="Z42" s="91"/>
      <c r="AA42" s="151"/>
      <c r="AB42" s="141"/>
      <c r="AC42" s="152"/>
      <c r="AD42" s="141"/>
      <c r="AE42" s="141"/>
      <c r="AF42" s="142"/>
      <c r="AG42" s="86"/>
      <c r="AH42" s="90"/>
      <c r="AI42" s="91"/>
      <c r="AJ42" s="151"/>
      <c r="AK42" s="141"/>
      <c r="AL42" s="152"/>
      <c r="AM42" s="141"/>
      <c r="AN42" s="141"/>
      <c r="AO42" s="142"/>
      <c r="AP42" s="151"/>
      <c r="AQ42" s="141"/>
      <c r="AR42" s="152"/>
      <c r="AS42" s="141"/>
      <c r="AT42" s="141"/>
      <c r="AU42" s="167"/>
      <c r="AW42" s="47"/>
      <c r="AX42" s="47"/>
      <c r="AY42" s="47"/>
      <c r="AZ42" s="47"/>
      <c r="BA42" s="47"/>
      <c r="BB42" s="47"/>
      <c r="BC42" s="47"/>
    </row>
    <row r="43" spans="1:73" s="32" customFormat="1" ht="12.75" customHeight="1">
      <c r="A43" s="95"/>
      <c r="B43" s="89"/>
      <c r="C43" s="92"/>
      <c r="D43" s="92"/>
      <c r="E43" s="93"/>
      <c r="F43" s="165"/>
      <c r="G43" s="144"/>
      <c r="H43" s="145"/>
      <c r="I43" s="165"/>
      <c r="J43" s="144"/>
      <c r="K43" s="166"/>
      <c r="L43" s="143"/>
      <c r="M43" s="144"/>
      <c r="N43" s="145"/>
      <c r="O43" s="88"/>
      <c r="P43" s="92"/>
      <c r="Q43" s="93"/>
      <c r="R43" s="165"/>
      <c r="S43" s="144"/>
      <c r="T43" s="166"/>
      <c r="U43" s="144"/>
      <c r="V43" s="144"/>
      <c r="W43" s="145"/>
      <c r="X43" s="88"/>
      <c r="Y43" s="92"/>
      <c r="Z43" s="93"/>
      <c r="AA43" s="165"/>
      <c r="AB43" s="144"/>
      <c r="AC43" s="166"/>
      <c r="AD43" s="144"/>
      <c r="AE43" s="144"/>
      <c r="AF43" s="145"/>
      <c r="AG43" s="88"/>
      <c r="AH43" s="92"/>
      <c r="AI43" s="93"/>
      <c r="AJ43" s="165"/>
      <c r="AK43" s="144"/>
      <c r="AL43" s="166"/>
      <c r="AM43" s="144"/>
      <c r="AN43" s="144"/>
      <c r="AO43" s="145"/>
      <c r="AP43" s="165"/>
      <c r="AQ43" s="144"/>
      <c r="AR43" s="166"/>
      <c r="AS43" s="144"/>
      <c r="AT43" s="144"/>
      <c r="AU43" s="168"/>
      <c r="AW43" s="47"/>
      <c r="AX43" s="47"/>
      <c r="AY43" s="47"/>
      <c r="AZ43" s="47"/>
      <c r="BA43" s="47"/>
      <c r="BB43" s="47"/>
      <c r="BC43" s="47"/>
      <c r="BG43" s="43"/>
      <c r="BH43" s="43"/>
      <c r="BI43" s="43"/>
      <c r="BJ43" s="43"/>
      <c r="BK43" s="43"/>
      <c r="BL43" s="43"/>
      <c r="BM43" s="43"/>
      <c r="BN43" s="43"/>
      <c r="BO43" s="43"/>
      <c r="BP43" s="43"/>
      <c r="BQ43" s="43"/>
      <c r="BR43" s="43"/>
      <c r="BS43" s="43"/>
      <c r="BT43" s="43"/>
      <c r="BU43" s="43"/>
    </row>
    <row r="44" spans="1:73" s="32" customFormat="1" ht="12.75" customHeight="1">
      <c r="A44" s="94" t="str">
        <f>IF($BC$43&gt;3,MONTH($BC$39+4),"")</f>
        <v/>
      </c>
      <c r="B44" s="87"/>
      <c r="C44" s="90" t="str">
        <f>IF($BC$43&gt;3,DAY($BC$39+4),"")</f>
        <v/>
      </c>
      <c r="D44" s="90"/>
      <c r="E44" s="91"/>
      <c r="F44" s="151"/>
      <c r="G44" s="141"/>
      <c r="H44" s="142"/>
      <c r="I44" s="151"/>
      <c r="J44" s="141"/>
      <c r="K44" s="152"/>
      <c r="L44" s="140"/>
      <c r="M44" s="141"/>
      <c r="N44" s="142"/>
      <c r="O44" s="86"/>
      <c r="P44" s="90"/>
      <c r="Q44" s="91"/>
      <c r="R44" s="151"/>
      <c r="S44" s="141"/>
      <c r="T44" s="152"/>
      <c r="U44" s="141"/>
      <c r="V44" s="141"/>
      <c r="W44" s="142"/>
      <c r="X44" s="86"/>
      <c r="Y44" s="90"/>
      <c r="Z44" s="91"/>
      <c r="AA44" s="151"/>
      <c r="AB44" s="141"/>
      <c r="AC44" s="152"/>
      <c r="AD44" s="141"/>
      <c r="AE44" s="141"/>
      <c r="AF44" s="142"/>
      <c r="AG44" s="86"/>
      <c r="AH44" s="90"/>
      <c r="AI44" s="91"/>
      <c r="AJ44" s="151"/>
      <c r="AK44" s="141"/>
      <c r="AL44" s="152"/>
      <c r="AM44" s="141"/>
      <c r="AN44" s="141"/>
      <c r="AO44" s="142"/>
      <c r="AP44" s="151"/>
      <c r="AQ44" s="141"/>
      <c r="AR44" s="152"/>
      <c r="AS44" s="141"/>
      <c r="AT44" s="141"/>
      <c r="AU44" s="167"/>
      <c r="AW44" s="47"/>
      <c r="AX44" s="47"/>
      <c r="AY44" s="47"/>
      <c r="AZ44" s="47"/>
      <c r="BA44" s="47"/>
      <c r="BB44" s="47"/>
      <c r="BC44" s="47"/>
      <c r="BP44" s="34"/>
      <c r="BQ44" s="34"/>
      <c r="BR44" s="34"/>
      <c r="BS44" s="34"/>
      <c r="BT44" s="34"/>
      <c r="BU44" s="34"/>
    </row>
    <row r="45" spans="1:73" s="32" customFormat="1" ht="12.75" customHeight="1" thickBot="1">
      <c r="A45" s="406"/>
      <c r="B45" s="407"/>
      <c r="C45" s="170"/>
      <c r="D45" s="170"/>
      <c r="E45" s="171"/>
      <c r="F45" s="153"/>
      <c r="G45" s="149"/>
      <c r="H45" s="150"/>
      <c r="I45" s="153"/>
      <c r="J45" s="149"/>
      <c r="K45" s="154"/>
      <c r="L45" s="148"/>
      <c r="M45" s="149"/>
      <c r="N45" s="150"/>
      <c r="O45" s="169"/>
      <c r="P45" s="170"/>
      <c r="Q45" s="171"/>
      <c r="R45" s="153"/>
      <c r="S45" s="149"/>
      <c r="T45" s="154"/>
      <c r="U45" s="149"/>
      <c r="V45" s="149"/>
      <c r="W45" s="150"/>
      <c r="X45" s="169"/>
      <c r="Y45" s="170"/>
      <c r="Z45" s="171"/>
      <c r="AA45" s="153"/>
      <c r="AB45" s="149"/>
      <c r="AC45" s="154"/>
      <c r="AD45" s="149"/>
      <c r="AE45" s="149"/>
      <c r="AF45" s="150"/>
      <c r="AG45" s="169"/>
      <c r="AH45" s="170"/>
      <c r="AI45" s="171"/>
      <c r="AJ45" s="153"/>
      <c r="AK45" s="149"/>
      <c r="AL45" s="154"/>
      <c r="AM45" s="149"/>
      <c r="AN45" s="149"/>
      <c r="AO45" s="150"/>
      <c r="AP45" s="153"/>
      <c r="AQ45" s="149"/>
      <c r="AR45" s="154"/>
      <c r="AS45" s="149"/>
      <c r="AT45" s="149"/>
      <c r="AU45" s="347"/>
      <c r="AW45" s="34"/>
      <c r="AX45" s="34"/>
      <c r="AY45" s="34"/>
      <c r="AZ45" s="34"/>
      <c r="BA45" s="34"/>
      <c r="BB45" s="34"/>
      <c r="BC45" s="34"/>
      <c r="BP45" s="34"/>
      <c r="BQ45" s="34"/>
      <c r="BR45" s="34"/>
      <c r="BS45" s="34"/>
      <c r="BT45" s="34"/>
      <c r="BU45" s="34"/>
    </row>
    <row r="46" spans="1:73" s="32" customFormat="1" ht="12.75" customHeight="1" thickTop="1">
      <c r="A46" s="191" t="s">
        <v>30</v>
      </c>
      <c r="B46" s="178"/>
      <c r="C46" s="178"/>
      <c r="D46" s="178"/>
      <c r="E46" s="178"/>
      <c r="F46" s="159">
        <f>SUM(F36:H45)</f>
        <v>0</v>
      </c>
      <c r="G46" s="155"/>
      <c r="H46" s="156"/>
      <c r="I46" s="159">
        <f>SUM(I36:K45)</f>
        <v>0</v>
      </c>
      <c r="J46" s="155"/>
      <c r="K46" s="160"/>
      <c r="L46" s="155">
        <f>SUM(L36:N45)</f>
        <v>0</v>
      </c>
      <c r="M46" s="155"/>
      <c r="N46" s="156"/>
      <c r="O46" s="159">
        <f>SUM(O36:Q45)</f>
        <v>0</v>
      </c>
      <c r="P46" s="155"/>
      <c r="Q46" s="156"/>
      <c r="R46" s="159"/>
      <c r="S46" s="155"/>
      <c r="T46" s="160"/>
      <c r="U46" s="155"/>
      <c r="V46" s="155"/>
      <c r="W46" s="156"/>
      <c r="X46" s="159"/>
      <c r="Y46" s="155"/>
      <c r="Z46" s="156"/>
      <c r="AA46" s="159"/>
      <c r="AB46" s="155"/>
      <c r="AC46" s="160"/>
      <c r="AD46" s="155"/>
      <c r="AE46" s="155"/>
      <c r="AF46" s="156"/>
      <c r="AG46" s="159"/>
      <c r="AH46" s="155"/>
      <c r="AI46" s="156"/>
      <c r="AJ46" s="159"/>
      <c r="AK46" s="155"/>
      <c r="AL46" s="160"/>
      <c r="AM46" s="155"/>
      <c r="AN46" s="155"/>
      <c r="AO46" s="156"/>
      <c r="AP46" s="159"/>
      <c r="AQ46" s="155"/>
      <c r="AR46" s="160"/>
      <c r="AS46" s="155"/>
      <c r="AT46" s="155"/>
      <c r="AU46" s="163"/>
      <c r="AW46" s="34"/>
      <c r="AX46" s="34"/>
      <c r="AY46" s="34"/>
      <c r="AZ46" s="34"/>
      <c r="BA46" s="34"/>
      <c r="BB46" s="34"/>
      <c r="BC46" s="34"/>
    </row>
    <row r="47" spans="1:73" s="32" customFormat="1" ht="12.75" customHeight="1" thickBot="1">
      <c r="A47" s="192"/>
      <c r="B47" s="193"/>
      <c r="C47" s="193"/>
      <c r="D47" s="193"/>
      <c r="E47" s="193"/>
      <c r="F47" s="161"/>
      <c r="G47" s="157"/>
      <c r="H47" s="158"/>
      <c r="I47" s="161"/>
      <c r="J47" s="157"/>
      <c r="K47" s="162"/>
      <c r="L47" s="157"/>
      <c r="M47" s="157"/>
      <c r="N47" s="158"/>
      <c r="O47" s="161"/>
      <c r="P47" s="157"/>
      <c r="Q47" s="158"/>
      <c r="R47" s="161"/>
      <c r="S47" s="157"/>
      <c r="T47" s="162"/>
      <c r="U47" s="157"/>
      <c r="V47" s="157"/>
      <c r="W47" s="158"/>
      <c r="X47" s="161"/>
      <c r="Y47" s="157"/>
      <c r="Z47" s="158"/>
      <c r="AA47" s="161"/>
      <c r="AB47" s="157"/>
      <c r="AC47" s="162"/>
      <c r="AD47" s="157"/>
      <c r="AE47" s="157"/>
      <c r="AF47" s="158"/>
      <c r="AG47" s="161"/>
      <c r="AH47" s="157"/>
      <c r="AI47" s="158"/>
      <c r="AJ47" s="161"/>
      <c r="AK47" s="157"/>
      <c r="AL47" s="162"/>
      <c r="AM47" s="157"/>
      <c r="AN47" s="157"/>
      <c r="AO47" s="158"/>
      <c r="AP47" s="161"/>
      <c r="AQ47" s="157"/>
      <c r="AR47" s="162"/>
      <c r="AS47" s="157"/>
      <c r="AT47" s="157"/>
      <c r="AU47" s="164"/>
    </row>
    <row r="48" spans="1:73" s="32" customFormat="1" ht="12.75" customHeight="1">
      <c r="A48" s="194" t="s">
        <v>31</v>
      </c>
      <c r="B48" s="195"/>
      <c r="C48" s="195"/>
      <c r="D48" s="195"/>
      <c r="E48" s="196"/>
      <c r="F48" s="200"/>
      <c r="G48" s="201"/>
      <c r="H48" s="202"/>
      <c r="I48" s="471">
        <f>O46*BM42</f>
        <v>0</v>
      </c>
      <c r="J48" s="472"/>
      <c r="K48" s="472"/>
      <c r="L48" s="472"/>
      <c r="M48" s="472"/>
      <c r="N48" s="472"/>
      <c r="O48" s="472"/>
      <c r="P48" s="472"/>
      <c r="Q48" s="35"/>
      <c r="R48" s="475">
        <f>X46*BP42</f>
        <v>0</v>
      </c>
      <c r="S48" s="463"/>
      <c r="T48" s="463"/>
      <c r="U48" s="463"/>
      <c r="V48" s="463"/>
      <c r="W48" s="463"/>
      <c r="X48" s="463"/>
      <c r="Y48" s="463"/>
      <c r="Z48" s="36"/>
      <c r="AA48" s="475">
        <f>AG46*BS42</f>
        <v>0</v>
      </c>
      <c r="AB48" s="463"/>
      <c r="AC48" s="463"/>
      <c r="AD48" s="463"/>
      <c r="AE48" s="463"/>
      <c r="AF48" s="463"/>
      <c r="AG48" s="463"/>
      <c r="AH48" s="463"/>
      <c r="AI48" s="36"/>
      <c r="AJ48" s="463">
        <f>AM46*BY42</f>
        <v>0</v>
      </c>
      <c r="AK48" s="463"/>
      <c r="AL48" s="463"/>
      <c r="AM48" s="463"/>
      <c r="AN48" s="463"/>
      <c r="AO48" s="36"/>
      <c r="AP48" s="463">
        <f>AS46*BV42</f>
        <v>0</v>
      </c>
      <c r="AQ48" s="463"/>
      <c r="AR48" s="463"/>
      <c r="AS48" s="463"/>
      <c r="AT48" s="463"/>
      <c r="AU48" s="62"/>
    </row>
    <row r="49" spans="1:73" s="32" customFormat="1" ht="12.75" customHeight="1" thickBot="1">
      <c r="A49" s="197"/>
      <c r="B49" s="198"/>
      <c r="C49" s="198"/>
      <c r="D49" s="198"/>
      <c r="E49" s="199"/>
      <c r="F49" s="203"/>
      <c r="G49" s="204"/>
      <c r="H49" s="205"/>
      <c r="I49" s="473"/>
      <c r="J49" s="474"/>
      <c r="K49" s="474"/>
      <c r="L49" s="474"/>
      <c r="M49" s="474"/>
      <c r="N49" s="474"/>
      <c r="O49" s="474"/>
      <c r="P49" s="474"/>
      <c r="Q49" s="63" t="s">
        <v>32</v>
      </c>
      <c r="R49" s="476"/>
      <c r="S49" s="464"/>
      <c r="T49" s="464"/>
      <c r="U49" s="464"/>
      <c r="V49" s="464"/>
      <c r="W49" s="464"/>
      <c r="X49" s="464"/>
      <c r="Y49" s="464"/>
      <c r="Z49" s="63" t="s">
        <v>32</v>
      </c>
      <c r="AA49" s="476"/>
      <c r="AB49" s="464"/>
      <c r="AC49" s="464"/>
      <c r="AD49" s="464"/>
      <c r="AE49" s="464"/>
      <c r="AF49" s="464"/>
      <c r="AG49" s="464"/>
      <c r="AH49" s="464"/>
      <c r="AI49" s="63" t="s">
        <v>32</v>
      </c>
      <c r="AJ49" s="464"/>
      <c r="AK49" s="464"/>
      <c r="AL49" s="464"/>
      <c r="AM49" s="464"/>
      <c r="AN49" s="464"/>
      <c r="AO49" s="63" t="s">
        <v>32</v>
      </c>
      <c r="AP49" s="464"/>
      <c r="AQ49" s="464"/>
      <c r="AR49" s="464"/>
      <c r="AS49" s="464"/>
      <c r="AT49" s="464"/>
      <c r="AU49" s="64" t="s">
        <v>32</v>
      </c>
    </row>
    <row r="50" spans="1:73" s="32" customFormat="1" ht="12.75" customHeight="1">
      <c r="BB50" s="37"/>
      <c r="BC50" s="37"/>
      <c r="BD50" s="37"/>
      <c r="BE50" s="37"/>
      <c r="BF50" s="37"/>
      <c r="BJ50" s="37"/>
      <c r="BK50" s="37"/>
      <c r="BL50" s="37"/>
      <c r="BM50" s="37"/>
      <c r="BN50" s="37"/>
      <c r="BO50" s="37"/>
      <c r="BP50" s="37"/>
      <c r="BQ50" s="37"/>
      <c r="BR50" s="37"/>
      <c r="BS50" s="37"/>
      <c r="BT50" s="37"/>
      <c r="BU50" s="37"/>
    </row>
    <row r="51" spans="1:73" s="32" customFormat="1" ht="12.75" customHeight="1">
      <c r="B51" s="34" t="s">
        <v>299</v>
      </c>
      <c r="AC51" s="210" t="s">
        <v>33</v>
      </c>
      <c r="AD51" s="211"/>
      <c r="AE51" s="211"/>
      <c r="AF51" s="211"/>
      <c r="AG51" s="211"/>
      <c r="AH51" s="211"/>
      <c r="AI51" s="211"/>
      <c r="AJ51" s="212"/>
      <c r="AK51" s="465"/>
      <c r="AL51" s="466"/>
      <c r="AM51" s="466"/>
      <c r="AN51" s="466"/>
      <c r="AO51" s="466"/>
      <c r="AP51" s="466"/>
      <c r="AQ51" s="466"/>
      <c r="AR51" s="466"/>
      <c r="AS51" s="466"/>
      <c r="AT51" s="183" t="s">
        <v>32</v>
      </c>
      <c r="AU51" s="184"/>
      <c r="BM51" s="37"/>
      <c r="BN51" s="37"/>
      <c r="BO51" s="37"/>
      <c r="BP51" s="37"/>
      <c r="BQ51" s="37"/>
      <c r="BR51" s="37"/>
      <c r="BS51" s="37"/>
      <c r="BT51" s="37"/>
      <c r="BU51" s="37"/>
    </row>
    <row r="52" spans="1:73" s="32" customFormat="1" ht="3.75" customHeight="1">
      <c r="B52" s="34"/>
      <c r="AC52" s="213"/>
      <c r="AD52" s="214"/>
      <c r="AE52" s="214"/>
      <c r="AF52" s="214"/>
      <c r="AG52" s="214"/>
      <c r="AH52" s="214"/>
      <c r="AI52" s="214"/>
      <c r="AJ52" s="215"/>
      <c r="AK52" s="467"/>
      <c r="AL52" s="468"/>
      <c r="AM52" s="468"/>
      <c r="AN52" s="468"/>
      <c r="AO52" s="468"/>
      <c r="AP52" s="468"/>
      <c r="AQ52" s="468"/>
      <c r="AR52" s="468"/>
      <c r="AS52" s="468"/>
      <c r="AT52" s="185"/>
      <c r="AU52" s="186"/>
    </row>
    <row r="53" spans="1:73" s="32" customFormat="1" ht="13.5">
      <c r="B53" s="34" t="s">
        <v>300</v>
      </c>
      <c r="AC53" s="216"/>
      <c r="AD53" s="217"/>
      <c r="AE53" s="217"/>
      <c r="AF53" s="217"/>
      <c r="AG53" s="217"/>
      <c r="AH53" s="217"/>
      <c r="AI53" s="217"/>
      <c r="AJ53" s="218"/>
      <c r="AK53" s="469"/>
      <c r="AL53" s="470"/>
      <c r="AM53" s="470"/>
      <c r="AN53" s="470"/>
      <c r="AO53" s="470"/>
      <c r="AP53" s="470"/>
      <c r="AQ53" s="470"/>
      <c r="AR53" s="470"/>
      <c r="AS53" s="470"/>
      <c r="AT53" s="187"/>
      <c r="AU53" s="188"/>
    </row>
    <row r="54" spans="1:73" s="32" customFormat="1" ht="3.75" customHeight="1">
      <c r="B54" s="34"/>
      <c r="AC54" s="55"/>
      <c r="AD54" s="44"/>
      <c r="AE54" s="44"/>
      <c r="AF54" s="44"/>
      <c r="AG54" s="44"/>
      <c r="AH54" s="44"/>
      <c r="AI54" s="44"/>
      <c r="AJ54" s="44"/>
      <c r="AK54" s="53"/>
      <c r="AL54" s="53"/>
      <c r="AM54" s="53"/>
      <c r="AN54" s="53"/>
      <c r="AO54" s="53"/>
      <c r="AP54" s="53"/>
      <c r="AQ54" s="53"/>
      <c r="AR54" s="53"/>
      <c r="AS54" s="53"/>
      <c r="AT54" s="54"/>
      <c r="AU54" s="54"/>
    </row>
    <row r="55" spans="1:73" s="32" customFormat="1" ht="12.75" customHeight="1">
      <c r="AD55" s="178"/>
      <c r="AE55" s="178"/>
      <c r="AF55" s="178"/>
      <c r="AG55" s="178"/>
      <c r="AH55" s="178"/>
      <c r="AI55" s="178"/>
      <c r="AJ55" s="178" t="s">
        <v>10</v>
      </c>
      <c r="AK55" s="178"/>
      <c r="AL55" s="450"/>
      <c r="AM55" s="450"/>
      <c r="AN55" s="450"/>
      <c r="AO55" s="178" t="s">
        <v>11</v>
      </c>
      <c r="AP55" s="178"/>
      <c r="AQ55" s="178"/>
      <c r="AR55" s="178"/>
      <c r="AS55" s="178"/>
      <c r="AT55" s="178" t="s">
        <v>12</v>
      </c>
      <c r="AU55" s="178"/>
      <c r="BB55" s="37"/>
      <c r="BC55" s="37"/>
      <c r="BD55" s="37"/>
      <c r="BE55" s="37"/>
      <c r="BF55" s="37"/>
      <c r="BJ55" s="37"/>
      <c r="BK55" s="37"/>
      <c r="BL55" s="37"/>
      <c r="BM55" s="37"/>
      <c r="BN55" s="37"/>
      <c r="BO55" s="37"/>
      <c r="BP55" s="37"/>
      <c r="BQ55" s="37"/>
      <c r="BR55" s="37"/>
      <c r="BS55" s="37"/>
      <c r="BT55" s="37"/>
      <c r="BU55" s="37"/>
    </row>
    <row r="56" spans="1:73" s="32" customFormat="1" ht="12.75" customHeight="1">
      <c r="B56" s="447" t="s">
        <v>337</v>
      </c>
      <c r="C56" s="447"/>
      <c r="D56" s="447"/>
      <c r="E56" s="447"/>
      <c r="F56" s="447"/>
      <c r="G56" s="447"/>
      <c r="H56" s="447"/>
      <c r="I56" s="447"/>
      <c r="J56" s="447"/>
      <c r="K56" s="447"/>
      <c r="L56" s="447"/>
      <c r="M56" s="447"/>
      <c r="N56" s="447"/>
      <c r="O56" s="447"/>
      <c r="P56" s="452" t="s">
        <v>336</v>
      </c>
      <c r="Q56" s="452"/>
      <c r="AD56" s="178"/>
      <c r="AE56" s="178"/>
      <c r="AF56" s="178"/>
      <c r="AG56" s="178"/>
      <c r="AH56" s="178"/>
      <c r="AI56" s="178"/>
      <c r="AJ56" s="178"/>
      <c r="AK56" s="178"/>
      <c r="AL56" s="450"/>
      <c r="AM56" s="450"/>
      <c r="AN56" s="450"/>
      <c r="AO56" s="178"/>
      <c r="AP56" s="178"/>
      <c r="AQ56" s="178"/>
      <c r="AR56" s="178"/>
      <c r="AS56" s="178"/>
      <c r="AT56" s="178"/>
      <c r="AU56" s="178"/>
      <c r="BB56" s="37"/>
      <c r="BC56" s="37"/>
      <c r="BD56" s="37"/>
      <c r="BE56" s="37"/>
      <c r="BF56" s="37"/>
      <c r="BM56" s="37"/>
      <c r="BN56" s="37"/>
      <c r="BO56" s="37"/>
      <c r="BP56" s="37"/>
      <c r="BQ56" s="37"/>
      <c r="BR56" s="37"/>
      <c r="BS56" s="37"/>
      <c r="BT56" s="37"/>
      <c r="BU56" s="37"/>
    </row>
    <row r="57" spans="1:73" s="32" customFormat="1" ht="3.75" customHeight="1">
      <c r="B57" s="447"/>
      <c r="C57" s="447"/>
      <c r="D57" s="447"/>
      <c r="E57" s="447"/>
      <c r="F57" s="447"/>
      <c r="G57" s="447"/>
      <c r="H57" s="447"/>
      <c r="I57" s="447"/>
      <c r="J57" s="447"/>
      <c r="K57" s="447"/>
      <c r="L57" s="447"/>
      <c r="M57" s="447"/>
      <c r="N57" s="447"/>
      <c r="O57" s="447"/>
      <c r="P57" s="452"/>
      <c r="Q57" s="452"/>
      <c r="AC57" s="55"/>
      <c r="AD57" s="55"/>
      <c r="AE57" s="55"/>
      <c r="AF57" s="55"/>
      <c r="AG57" s="51"/>
      <c r="AH57" s="51"/>
      <c r="AI57" s="55"/>
      <c r="AJ57" s="55"/>
      <c r="AK57" s="51"/>
      <c r="AL57" s="51"/>
      <c r="AM57" s="55"/>
      <c r="AN57" s="55"/>
      <c r="AO57" s="51"/>
      <c r="AP57" s="51"/>
    </row>
    <row r="58" spans="1:73" s="32" customFormat="1" ht="12.75" customHeight="1">
      <c r="B58" s="447"/>
      <c r="C58" s="447"/>
      <c r="D58" s="447"/>
      <c r="E58" s="447"/>
      <c r="F58" s="447"/>
      <c r="G58" s="447"/>
      <c r="H58" s="447"/>
      <c r="I58" s="447"/>
      <c r="J58" s="447"/>
      <c r="K58" s="447"/>
      <c r="L58" s="447"/>
      <c r="M58" s="447"/>
      <c r="N58" s="447"/>
      <c r="O58" s="447"/>
      <c r="P58" s="452"/>
      <c r="Q58" s="452"/>
      <c r="R58" s="51"/>
      <c r="S58" s="51"/>
      <c r="T58" s="51"/>
      <c r="U58" s="51"/>
      <c r="Y58" s="48"/>
      <c r="Z58" s="48"/>
      <c r="AA58" s="451"/>
      <c r="AB58" s="451"/>
      <c r="AC58" s="451"/>
      <c r="AD58" s="451"/>
      <c r="AE58" s="451"/>
      <c r="AF58" s="451"/>
      <c r="AG58" s="451"/>
      <c r="AH58" s="451"/>
      <c r="AI58" s="451"/>
      <c r="AJ58" s="451"/>
      <c r="AK58" s="451"/>
      <c r="AL58" s="451"/>
      <c r="AM58" s="451"/>
      <c r="AN58" s="451"/>
      <c r="AO58" s="451"/>
      <c r="AP58" s="451"/>
      <c r="AQ58" s="451"/>
      <c r="AR58" s="451"/>
      <c r="AS58" s="451"/>
      <c r="AT58" s="451"/>
      <c r="AU58" s="451"/>
    </row>
    <row r="59" spans="1:73" s="32" customFormat="1" ht="12.75" customHeight="1">
      <c r="B59" s="51"/>
      <c r="C59" s="51"/>
      <c r="D59" s="51"/>
      <c r="E59" s="51"/>
      <c r="F59" s="51"/>
      <c r="G59" s="51"/>
      <c r="H59" s="51"/>
      <c r="I59" s="51"/>
      <c r="J59" s="51"/>
      <c r="K59" s="51"/>
      <c r="L59" s="51"/>
      <c r="M59" s="51"/>
      <c r="N59" s="51"/>
      <c r="O59" s="51"/>
      <c r="P59" s="51"/>
      <c r="Q59" s="51"/>
      <c r="R59" s="51"/>
      <c r="S59" s="51"/>
      <c r="T59" s="51"/>
      <c r="U59" s="51"/>
      <c r="Y59" s="48"/>
      <c r="Z59" s="48"/>
      <c r="AA59" s="451"/>
      <c r="AB59" s="451"/>
      <c r="AC59" s="451"/>
      <c r="AD59" s="451"/>
      <c r="AE59" s="451"/>
      <c r="AF59" s="451"/>
      <c r="AG59" s="451"/>
      <c r="AH59" s="451"/>
      <c r="AI59" s="451"/>
      <c r="AJ59" s="451"/>
      <c r="AK59" s="451"/>
      <c r="AL59" s="451"/>
      <c r="AM59" s="451"/>
      <c r="AN59" s="451"/>
      <c r="AO59" s="451"/>
      <c r="AP59" s="451"/>
      <c r="AQ59" s="451"/>
      <c r="AR59" s="451"/>
      <c r="AS59" s="451"/>
      <c r="AT59" s="451"/>
      <c r="AU59" s="451"/>
    </row>
    <row r="60" spans="1:73" s="32" customFormat="1" ht="12.75" customHeight="1">
      <c r="AA60" s="451"/>
      <c r="AB60" s="451"/>
      <c r="AC60" s="451"/>
      <c r="AD60" s="451"/>
      <c r="AE60" s="451"/>
      <c r="AF60" s="451"/>
      <c r="AG60" s="451"/>
      <c r="AH60" s="451"/>
      <c r="AI60" s="451"/>
      <c r="AJ60" s="451"/>
      <c r="AK60" s="451"/>
      <c r="AL60" s="451"/>
      <c r="AM60" s="451"/>
      <c r="AN60" s="451"/>
      <c r="AO60" s="451"/>
      <c r="AP60" s="451"/>
      <c r="AQ60" s="451"/>
      <c r="AR60" s="451"/>
      <c r="AS60" s="451"/>
      <c r="AT60" s="451"/>
      <c r="AU60" s="451"/>
    </row>
    <row r="61" spans="1:73" s="32" customFormat="1" ht="12.75" customHeight="1">
      <c r="A61" s="49"/>
      <c r="B61" s="448" t="s">
        <v>317</v>
      </c>
      <c r="C61" s="448"/>
      <c r="D61" s="448"/>
      <c r="E61" s="448"/>
      <c r="F61" s="448"/>
      <c r="G61" s="448"/>
      <c r="H61" s="448"/>
      <c r="I61" s="448"/>
      <c r="J61" s="448"/>
      <c r="K61" s="448"/>
      <c r="L61" s="448"/>
      <c r="M61" s="448"/>
      <c r="N61" s="448"/>
      <c r="O61" s="448"/>
      <c r="P61" s="448"/>
      <c r="Q61" s="448"/>
      <c r="R61" s="448"/>
      <c r="S61" s="448"/>
      <c r="T61" s="448"/>
      <c r="U61" s="448"/>
      <c r="V61" s="448"/>
      <c r="W61" s="448"/>
      <c r="X61" s="448"/>
      <c r="Y61" s="448"/>
      <c r="Z61" s="448"/>
      <c r="AA61" s="448"/>
      <c r="AB61" s="448"/>
      <c r="AC61" s="448"/>
    </row>
    <row r="62" spans="1:73" s="32" customFormat="1" ht="12.75" customHeight="1">
      <c r="A62" s="49"/>
      <c r="B62" s="448"/>
      <c r="C62" s="448"/>
      <c r="D62" s="448"/>
      <c r="E62" s="448"/>
      <c r="F62" s="448"/>
      <c r="G62" s="448"/>
      <c r="H62" s="448"/>
      <c r="I62" s="448"/>
      <c r="J62" s="448"/>
      <c r="K62" s="448"/>
      <c r="L62" s="448"/>
      <c r="M62" s="448"/>
      <c r="N62" s="448"/>
      <c r="O62" s="448"/>
      <c r="P62" s="448"/>
      <c r="Q62" s="448"/>
      <c r="R62" s="448"/>
      <c r="S62" s="448"/>
      <c r="T62" s="448"/>
      <c r="U62" s="448"/>
      <c r="V62" s="448"/>
      <c r="W62" s="448"/>
      <c r="X62" s="448"/>
      <c r="Y62" s="448"/>
      <c r="Z62" s="448"/>
      <c r="AA62" s="448"/>
      <c r="AB62" s="448"/>
      <c r="AC62" s="448"/>
    </row>
    <row r="63" spans="1:73" s="32" customFormat="1" ht="12.75" customHeight="1">
      <c r="A63" s="49"/>
      <c r="B63" s="448"/>
      <c r="C63" s="448"/>
      <c r="D63" s="448"/>
      <c r="E63" s="448"/>
      <c r="F63" s="448"/>
      <c r="G63" s="448"/>
      <c r="H63" s="448"/>
      <c r="I63" s="448"/>
      <c r="J63" s="448"/>
      <c r="K63" s="448"/>
      <c r="L63" s="448"/>
      <c r="M63" s="448"/>
      <c r="N63" s="448"/>
      <c r="O63" s="448"/>
      <c r="P63" s="448"/>
      <c r="Q63" s="448"/>
      <c r="R63" s="448"/>
      <c r="S63" s="448"/>
      <c r="T63" s="448"/>
      <c r="U63" s="448"/>
      <c r="V63" s="448"/>
      <c r="W63" s="448"/>
      <c r="X63" s="448"/>
      <c r="Y63" s="448"/>
      <c r="Z63" s="448"/>
      <c r="AA63" s="448"/>
      <c r="AB63" s="448"/>
      <c r="AC63" s="448"/>
    </row>
    <row r="64" spans="1:73" s="32" customFormat="1" ht="12.75" customHeight="1">
      <c r="A64" s="49"/>
      <c r="B64" s="448"/>
      <c r="C64" s="448"/>
      <c r="D64" s="448"/>
      <c r="E64" s="448"/>
      <c r="F64" s="448"/>
      <c r="G64" s="448"/>
      <c r="H64" s="448"/>
      <c r="I64" s="448"/>
      <c r="J64" s="448"/>
      <c r="K64" s="448"/>
      <c r="L64" s="448"/>
      <c r="M64" s="448"/>
      <c r="N64" s="448"/>
      <c r="O64" s="448"/>
      <c r="P64" s="448"/>
      <c r="Q64" s="448"/>
      <c r="R64" s="448"/>
      <c r="S64" s="448"/>
      <c r="T64" s="448"/>
      <c r="U64" s="448"/>
      <c r="V64" s="448"/>
      <c r="W64" s="448"/>
      <c r="X64" s="448"/>
      <c r="Y64" s="448"/>
      <c r="Z64" s="448"/>
      <c r="AA64" s="448"/>
      <c r="AB64" s="448"/>
      <c r="AC64" s="448"/>
    </row>
    <row r="65" spans="1:47" s="32" customFormat="1" ht="12">
      <c r="D65" s="37"/>
      <c r="E65" s="37"/>
      <c r="F65" s="37"/>
      <c r="G65" s="37"/>
      <c r="K65" s="38"/>
      <c r="L65" s="38"/>
      <c r="M65" s="38"/>
      <c r="N65" s="38"/>
      <c r="O65" s="38"/>
      <c r="P65" s="38"/>
      <c r="Q65" s="38"/>
      <c r="R65" s="38"/>
      <c r="T65" s="38"/>
      <c r="U65" s="38"/>
      <c r="V65" s="38"/>
      <c r="W65" s="38"/>
      <c r="X65" s="38"/>
      <c r="Y65" s="38"/>
      <c r="Z65" s="38"/>
      <c r="AA65" s="38"/>
      <c r="AC65" s="38"/>
      <c r="AD65" s="38"/>
      <c r="AE65" s="38"/>
      <c r="AF65" s="38"/>
      <c r="AG65" s="38"/>
      <c r="AI65" s="38"/>
      <c r="AJ65" s="38"/>
      <c r="AK65" s="38"/>
      <c r="AM65" s="38"/>
      <c r="AN65" s="38"/>
      <c r="AO65" s="38"/>
    </row>
    <row r="66" spans="1:47" s="32" customFormat="1" ht="12.75" customHeight="1">
      <c r="A66" s="445" t="s">
        <v>278</v>
      </c>
      <c r="B66" s="445"/>
      <c r="C66" s="445"/>
      <c r="D66" s="445"/>
      <c r="E66" s="445"/>
      <c r="F66" s="445"/>
      <c r="G66" s="445"/>
      <c r="H66" s="445"/>
      <c r="I66" s="445"/>
      <c r="J66" s="445"/>
      <c r="K66" s="445"/>
      <c r="L66" s="445"/>
      <c r="M66" s="445"/>
      <c r="N66" s="445"/>
      <c r="O66" s="445"/>
      <c r="P66" s="445"/>
      <c r="Q66" s="445"/>
      <c r="R66" s="445"/>
      <c r="S66" s="445"/>
      <c r="T66" s="445"/>
      <c r="U66" s="445"/>
      <c r="V66" s="445"/>
      <c r="W66" s="445"/>
      <c r="X66" s="445"/>
      <c r="Y66" s="445"/>
      <c r="Z66" s="445"/>
      <c r="AA66" s="445"/>
      <c r="AB66" s="445"/>
      <c r="AC66" s="445"/>
      <c r="AD66" s="445"/>
      <c r="AE66" s="445"/>
      <c r="AF66" s="445"/>
      <c r="AG66" s="445"/>
      <c r="AH66" s="445"/>
      <c r="AI66" s="445"/>
      <c r="AJ66" s="445"/>
      <c r="AK66" s="445"/>
      <c r="AL66" s="445"/>
      <c r="AM66" s="445"/>
      <c r="AN66" s="445"/>
      <c r="AO66" s="445"/>
      <c r="AP66" s="445"/>
      <c r="AQ66" s="445"/>
      <c r="AR66" s="445"/>
      <c r="AS66" s="445"/>
      <c r="AT66" s="445"/>
      <c r="AU66" s="445"/>
    </row>
    <row r="67" spans="1:47" s="32" customFormat="1" ht="12.75" customHeight="1">
      <c r="A67" s="446" t="s">
        <v>280</v>
      </c>
      <c r="B67" s="446"/>
      <c r="C67" s="446"/>
      <c r="D67" s="446"/>
      <c r="E67" s="446"/>
      <c r="F67" s="446"/>
      <c r="G67" s="446"/>
      <c r="H67" s="446"/>
      <c r="I67" s="446"/>
      <c r="J67" s="446"/>
      <c r="K67" s="446"/>
      <c r="L67" s="446"/>
      <c r="M67" s="446"/>
      <c r="N67" s="446"/>
      <c r="O67" s="446"/>
      <c r="P67" s="446"/>
      <c r="Q67" s="446"/>
      <c r="R67" s="446"/>
      <c r="S67" s="446"/>
      <c r="T67" s="446"/>
      <c r="U67" s="446"/>
      <c r="V67" s="446"/>
      <c r="W67" s="446"/>
      <c r="X67" s="446"/>
      <c r="Y67" s="446"/>
      <c r="Z67" s="446"/>
      <c r="AA67" s="446"/>
      <c r="AB67" s="446"/>
      <c r="AC67" s="446"/>
      <c r="AD67" s="446"/>
      <c r="AE67" s="446"/>
      <c r="AF67" s="446"/>
      <c r="AG67" s="446"/>
      <c r="AH67" s="446"/>
      <c r="AI67" s="446"/>
      <c r="AJ67" s="446"/>
      <c r="AK67" s="446"/>
      <c r="AL67" s="446"/>
      <c r="AM67" s="446"/>
      <c r="AN67" s="446"/>
      <c r="AO67" s="446"/>
      <c r="AP67" s="446"/>
      <c r="AQ67" s="446"/>
      <c r="AR67" s="446"/>
      <c r="AS67" s="446"/>
      <c r="AT67" s="446"/>
      <c r="AU67" s="446"/>
    </row>
    <row r="68" spans="1:47" s="32" customFormat="1" ht="12.75" customHeight="1">
      <c r="A68" s="446"/>
      <c r="B68" s="446"/>
      <c r="C68" s="446"/>
      <c r="D68" s="446"/>
      <c r="E68" s="446"/>
      <c r="F68" s="446"/>
      <c r="G68" s="446"/>
      <c r="H68" s="446"/>
      <c r="I68" s="446"/>
      <c r="J68" s="446"/>
      <c r="K68" s="446"/>
      <c r="L68" s="446"/>
      <c r="M68" s="446"/>
      <c r="N68" s="446"/>
      <c r="O68" s="446"/>
      <c r="P68" s="446"/>
      <c r="Q68" s="446"/>
      <c r="R68" s="446"/>
      <c r="S68" s="446"/>
      <c r="T68" s="446"/>
      <c r="U68" s="446"/>
      <c r="V68" s="446"/>
      <c r="W68" s="446"/>
      <c r="X68" s="446"/>
      <c r="Y68" s="446"/>
      <c r="Z68" s="446"/>
      <c r="AA68" s="446"/>
      <c r="AB68" s="446"/>
      <c r="AC68" s="446"/>
      <c r="AD68" s="446"/>
      <c r="AE68" s="446"/>
      <c r="AF68" s="446"/>
      <c r="AG68" s="446"/>
      <c r="AH68" s="446"/>
      <c r="AI68" s="446"/>
      <c r="AJ68" s="446"/>
      <c r="AK68" s="446"/>
      <c r="AL68" s="446"/>
      <c r="AM68" s="446"/>
      <c r="AN68" s="446"/>
      <c r="AO68" s="446"/>
      <c r="AP68" s="446"/>
      <c r="AQ68" s="446"/>
      <c r="AR68" s="446"/>
      <c r="AS68" s="446"/>
      <c r="AT68" s="446"/>
      <c r="AU68" s="446"/>
    </row>
    <row r="69" spans="1:47" s="32" customFormat="1" ht="13.5" customHeight="1">
      <c r="A69" s="446"/>
      <c r="B69" s="446"/>
      <c r="C69" s="446"/>
      <c r="D69" s="446"/>
      <c r="E69" s="446"/>
      <c r="F69" s="446"/>
      <c r="G69" s="446"/>
      <c r="H69" s="446"/>
      <c r="I69" s="446"/>
      <c r="J69" s="446"/>
      <c r="K69" s="446"/>
      <c r="L69" s="446"/>
      <c r="M69" s="446"/>
      <c r="N69" s="446"/>
      <c r="O69" s="446"/>
      <c r="P69" s="446"/>
      <c r="Q69" s="446"/>
      <c r="R69" s="446"/>
      <c r="S69" s="446"/>
      <c r="T69" s="446"/>
      <c r="U69" s="446"/>
      <c r="V69" s="446"/>
      <c r="W69" s="446"/>
      <c r="X69" s="446"/>
      <c r="Y69" s="446"/>
      <c r="Z69" s="446"/>
      <c r="AA69" s="446"/>
      <c r="AB69" s="446"/>
      <c r="AC69" s="446"/>
      <c r="AD69" s="446"/>
      <c r="AE69" s="446"/>
      <c r="AF69" s="446"/>
      <c r="AG69" s="446"/>
      <c r="AH69" s="446"/>
      <c r="AI69" s="446"/>
      <c r="AJ69" s="446"/>
      <c r="AK69" s="446"/>
      <c r="AL69" s="446"/>
      <c r="AM69" s="446"/>
      <c r="AN69" s="446"/>
      <c r="AO69" s="446"/>
      <c r="AP69" s="446"/>
      <c r="AQ69" s="446"/>
      <c r="AR69" s="446"/>
      <c r="AS69" s="446"/>
      <c r="AT69" s="446"/>
      <c r="AU69" s="446"/>
    </row>
    <row r="70" spans="1:47" s="32" customFormat="1" ht="13.5" customHeight="1">
      <c r="A70" s="446"/>
      <c r="B70" s="446"/>
      <c r="C70" s="446"/>
      <c r="D70" s="446"/>
      <c r="E70" s="446"/>
      <c r="F70" s="446"/>
      <c r="G70" s="446"/>
      <c r="H70" s="446"/>
      <c r="I70" s="446"/>
      <c r="J70" s="446"/>
      <c r="K70" s="446"/>
      <c r="L70" s="446"/>
      <c r="M70" s="446"/>
      <c r="N70" s="446"/>
      <c r="O70" s="446"/>
      <c r="P70" s="446"/>
      <c r="Q70" s="446"/>
      <c r="R70" s="446"/>
      <c r="S70" s="446"/>
      <c r="T70" s="446"/>
      <c r="U70" s="446"/>
      <c r="V70" s="446"/>
      <c r="W70" s="446"/>
      <c r="X70" s="446"/>
      <c r="Y70" s="446"/>
      <c r="Z70" s="446"/>
      <c r="AA70" s="446"/>
      <c r="AB70" s="446"/>
      <c r="AC70" s="446"/>
      <c r="AD70" s="446"/>
      <c r="AE70" s="446"/>
      <c r="AF70" s="446"/>
      <c r="AG70" s="446"/>
      <c r="AH70" s="446"/>
      <c r="AI70" s="446"/>
      <c r="AJ70" s="446"/>
      <c r="AK70" s="446"/>
      <c r="AL70" s="446"/>
      <c r="AM70" s="446"/>
      <c r="AN70" s="446"/>
      <c r="AO70" s="446"/>
      <c r="AP70" s="446"/>
      <c r="AQ70" s="446"/>
      <c r="AR70" s="446"/>
      <c r="AS70" s="446"/>
      <c r="AT70" s="446"/>
      <c r="AU70" s="446"/>
    </row>
    <row r="71" spans="1:47" s="32" customFormat="1" ht="11.25" customHeight="1">
      <c r="A71" s="49"/>
      <c r="B71" s="49"/>
      <c r="C71" s="49"/>
      <c r="D71" s="49"/>
      <c r="E71" s="49"/>
      <c r="F71" s="49"/>
      <c r="G71" s="49"/>
      <c r="H71" s="49"/>
      <c r="I71" s="49"/>
      <c r="J71" s="49"/>
      <c r="K71" s="49"/>
      <c r="L71" s="49"/>
      <c r="M71" s="49"/>
      <c r="N71" s="49"/>
      <c r="O71" s="49"/>
      <c r="P71" s="49"/>
      <c r="Q71" s="49"/>
      <c r="R71" s="49"/>
      <c r="S71" s="49"/>
      <c r="T71" s="49"/>
      <c r="U71" s="49"/>
      <c r="V71" s="49"/>
      <c r="W71" s="49"/>
      <c r="X71" s="49"/>
      <c r="Y71" s="49"/>
      <c r="Z71" s="49"/>
      <c r="AA71" s="49"/>
      <c r="AB71" s="49"/>
      <c r="AC71" s="49"/>
      <c r="AD71" s="49"/>
      <c r="AE71" s="49"/>
      <c r="AF71" s="49"/>
      <c r="AG71" s="49"/>
      <c r="AH71" s="49"/>
      <c r="AI71" s="49"/>
      <c r="AJ71" s="49"/>
      <c r="AK71" s="49"/>
      <c r="AL71" s="49"/>
      <c r="AM71" s="49"/>
      <c r="AN71" s="49"/>
      <c r="AO71" s="49"/>
      <c r="AP71" s="49"/>
      <c r="AQ71" s="49"/>
      <c r="AR71" s="49"/>
      <c r="AS71" s="444" t="s">
        <v>279</v>
      </c>
      <c r="AT71" s="444"/>
      <c r="AU71" s="444"/>
    </row>
    <row r="72" spans="1:47" s="32" customFormat="1" ht="11.25" customHeight="1"/>
    <row r="73" spans="1:47" s="32" customFormat="1" ht="11.25" customHeight="1"/>
    <row r="74" spans="1:47" s="32" customFormat="1" ht="11.25" customHeight="1"/>
    <row r="75" spans="1:47" s="32" customFormat="1" ht="11.25" customHeight="1"/>
    <row r="76" spans="1:47" s="32" customFormat="1" ht="11.25" customHeight="1"/>
    <row r="77" spans="1:47" s="32" customFormat="1" ht="11.25" customHeight="1"/>
    <row r="78" spans="1:47" s="32" customFormat="1" ht="11.25" customHeight="1"/>
    <row r="79" spans="1:47" s="32" customFormat="1" ht="11.25" customHeight="1"/>
    <row r="80" spans="1:47" s="32" customFormat="1" ht="11.25" customHeight="1"/>
    <row r="81" s="32" customFormat="1" ht="11.25" customHeight="1"/>
    <row r="82" s="32" customFormat="1" ht="11.25" customHeight="1"/>
    <row r="83" s="32" customFormat="1" ht="11.25" customHeight="1"/>
    <row r="84" s="32" customFormat="1" ht="11.25" customHeight="1"/>
    <row r="85" s="32" customFormat="1" ht="11.25" customHeight="1"/>
    <row r="86" s="32" customFormat="1" ht="11.25" customHeight="1"/>
    <row r="87" s="32" customFormat="1" ht="11.25" customHeight="1"/>
    <row r="88" s="32" customFormat="1" ht="11.25" customHeight="1"/>
    <row r="89" s="32" customFormat="1" ht="11.25" customHeight="1"/>
    <row r="90" s="32" customFormat="1" ht="11.25" customHeight="1"/>
    <row r="91" s="32" customFormat="1" ht="11.25" customHeight="1"/>
    <row r="92" s="32" customFormat="1" ht="11.25" customHeight="1"/>
    <row r="93" s="32" customFormat="1" ht="11.25" customHeight="1"/>
    <row r="94" s="32" customFormat="1" ht="11.25" customHeight="1"/>
    <row r="95" s="32" customFormat="1" ht="11.25" customHeight="1"/>
    <row r="96" s="32" customFormat="1" ht="11.25" customHeight="1"/>
    <row r="97" s="32" customFormat="1" ht="11.25" customHeight="1"/>
    <row r="98" s="32" customFormat="1" ht="11.25" customHeight="1"/>
    <row r="99" s="32" customFormat="1" ht="11.25" customHeight="1"/>
    <row r="100" s="32" customFormat="1" ht="11.25" customHeight="1"/>
    <row r="101" s="32" customFormat="1" ht="11.25" customHeight="1"/>
    <row r="102" s="32" customFormat="1" ht="11.25" customHeight="1"/>
    <row r="103" s="32" customFormat="1" ht="11.25" customHeight="1"/>
    <row r="104" s="32" customFormat="1" ht="11.25" customHeight="1"/>
    <row r="105" s="32" customFormat="1" ht="11.25" customHeight="1"/>
    <row r="106" s="32" customFormat="1" ht="11.25" customHeight="1"/>
    <row r="107" s="32" customFormat="1" ht="11.25" customHeight="1"/>
    <row r="108" s="32" customFormat="1" ht="11.25" customHeight="1"/>
    <row r="109" s="32" customFormat="1" ht="11.25" customHeight="1"/>
    <row r="110" s="32" customFormat="1" ht="11.25" customHeight="1"/>
    <row r="111" s="32" customFormat="1" ht="11.25" customHeight="1"/>
    <row r="112" s="32" customFormat="1" ht="11.25" customHeight="1"/>
    <row r="113" s="32" customFormat="1" ht="11.25" customHeight="1"/>
    <row r="114" s="32" customFormat="1" ht="11.25" customHeight="1"/>
    <row r="115" s="32" customFormat="1" ht="11.25" customHeight="1"/>
    <row r="116" s="32" customFormat="1" ht="11.25" customHeight="1"/>
    <row r="117" s="32" customFormat="1" ht="11.25" customHeight="1"/>
    <row r="118" s="32" customFormat="1" ht="11.25" customHeight="1"/>
    <row r="119" s="32" customFormat="1" ht="11.25" customHeight="1"/>
    <row r="120" s="32" customFormat="1" ht="11.25" customHeight="1"/>
    <row r="121" s="32" customFormat="1" ht="11.25" customHeight="1"/>
    <row r="122" s="32" customFormat="1" ht="11.25" customHeight="1"/>
    <row r="123" s="32" customFormat="1" ht="11.25" customHeight="1"/>
    <row r="124" s="32" customFormat="1" ht="11.25" customHeight="1"/>
    <row r="125" s="32" customFormat="1" ht="11.25" customHeight="1"/>
    <row r="126" s="32" customFormat="1" ht="11.25" customHeight="1"/>
    <row r="127" s="32" customFormat="1" ht="11.25" customHeight="1"/>
    <row r="128" s="32" customFormat="1" ht="11.25" customHeight="1"/>
    <row r="129" s="32" customFormat="1" ht="11.25" customHeight="1"/>
    <row r="130" s="32" customFormat="1" ht="11.25" customHeight="1"/>
    <row r="131" s="32" customFormat="1" ht="11.25" customHeight="1"/>
    <row r="132" s="32" customFormat="1" ht="11.25" customHeight="1"/>
    <row r="133" s="32" customFormat="1" ht="11.25" customHeight="1"/>
    <row r="134" s="32" customFormat="1" ht="11.25" customHeight="1"/>
    <row r="135" s="32" customFormat="1" ht="11.25" customHeight="1"/>
    <row r="136" s="32" customFormat="1" ht="11.25" customHeight="1"/>
    <row r="137" s="32" customFormat="1" ht="11.25" customHeight="1"/>
    <row r="138" s="32" customFormat="1" ht="11.25" customHeight="1"/>
    <row r="139" s="32" customFormat="1" ht="11.25" customHeight="1"/>
    <row r="140" s="32" customFormat="1" ht="11.25" customHeight="1"/>
    <row r="141" s="32" customFormat="1" ht="11.25" customHeight="1"/>
    <row r="142" s="32" customFormat="1" ht="11.25" customHeight="1"/>
    <row r="143" s="32" customFormat="1" ht="11.25" customHeight="1"/>
    <row r="144" s="32" customFormat="1" ht="11.25" customHeight="1"/>
    <row r="145" s="32" customFormat="1" ht="11.25" customHeight="1"/>
    <row r="146" s="32" customFormat="1" ht="11.25" customHeight="1"/>
    <row r="147" s="32" customFormat="1" ht="11.25" customHeight="1"/>
    <row r="148" s="32" customFormat="1" ht="11.25" customHeight="1"/>
    <row r="149" s="32" customFormat="1" ht="11.25" customHeight="1"/>
    <row r="150" s="32" customFormat="1" ht="11.25" customHeight="1"/>
    <row r="151" s="32" customFormat="1" ht="11.25" customHeight="1"/>
    <row r="152" s="32" customFormat="1" ht="11.25" customHeight="1"/>
    <row r="153" s="32" customFormat="1" ht="11.25" customHeight="1"/>
    <row r="154" s="32" customFormat="1" ht="11.25" customHeight="1"/>
    <row r="155" s="32" customFormat="1" ht="11.25" customHeight="1"/>
    <row r="156" s="32" customFormat="1" ht="11.25" customHeight="1"/>
    <row r="157" s="32" customFormat="1" ht="11.25" customHeight="1"/>
    <row r="158" s="32" customFormat="1" ht="11.25" customHeight="1"/>
    <row r="159" s="32" customFormat="1" ht="11.25" customHeight="1"/>
    <row r="160" s="32" customFormat="1" ht="11.25" customHeight="1"/>
    <row r="161" s="32" customFormat="1" ht="11.25" customHeight="1"/>
    <row r="162" s="32" customFormat="1" ht="11.25" customHeight="1"/>
    <row r="163" s="32" customFormat="1" ht="11.25" customHeight="1"/>
    <row r="164" s="32" customFormat="1" ht="11.25" customHeight="1"/>
    <row r="165" s="32" customFormat="1" ht="11.25" customHeight="1"/>
    <row r="166" s="32" customFormat="1" ht="11.25" customHeight="1"/>
    <row r="167" s="32" customFormat="1" ht="11.25" customHeight="1"/>
    <row r="168" s="32" customFormat="1" ht="11.25" customHeight="1"/>
    <row r="169" s="32" customFormat="1" ht="11.25" customHeight="1"/>
    <row r="170" s="32" customFormat="1" ht="11.25" customHeight="1"/>
    <row r="171" s="32" customFormat="1" ht="11.25" customHeight="1"/>
    <row r="172" s="32" customFormat="1" ht="11.25" customHeight="1"/>
    <row r="173" s="32" customFormat="1" ht="11.25" customHeight="1"/>
    <row r="174" s="32" customFormat="1" ht="11.25" customHeight="1"/>
    <row r="175" s="32" customFormat="1" ht="11.25" customHeight="1"/>
    <row r="176" s="32" customFormat="1" ht="11.25" customHeight="1"/>
    <row r="177" spans="36:42" s="32" customFormat="1" ht="11.25" customHeight="1"/>
    <row r="178" spans="36:42" s="32" customFormat="1" ht="11.25" customHeight="1"/>
    <row r="179" spans="36:42" s="32" customFormat="1" ht="11.25" customHeight="1"/>
    <row r="180" spans="36:42" s="32" customFormat="1" ht="11.25" customHeight="1"/>
    <row r="181" spans="36:42" s="32" customFormat="1" ht="11.25" customHeight="1"/>
    <row r="182" spans="36:42" s="32" customFormat="1" ht="11.25" customHeight="1"/>
    <row r="183" spans="36:42" s="32" customFormat="1" ht="11.25" customHeight="1"/>
    <row r="184" spans="36:42" s="32" customFormat="1" ht="11.25" customHeight="1"/>
    <row r="185" spans="36:42" s="32" customFormat="1" ht="11.25" customHeight="1"/>
    <row r="186" spans="36:42" s="32" customFormat="1" ht="11.25" customHeight="1"/>
    <row r="187" spans="36:42" s="32" customFormat="1" ht="11.25" customHeight="1">
      <c r="AJ187" s="34"/>
      <c r="AK187" s="34"/>
      <c r="AL187" s="34"/>
      <c r="AM187" s="34"/>
      <c r="AN187" s="34"/>
      <c r="AO187" s="34"/>
      <c r="AP187" s="34"/>
    </row>
    <row r="188" spans="36:42" s="32" customFormat="1" ht="11.25" customHeight="1">
      <c r="AJ188" s="34"/>
      <c r="AK188" s="34"/>
      <c r="AL188" s="34"/>
      <c r="AM188" s="34"/>
      <c r="AN188" s="34"/>
      <c r="AO188" s="34"/>
      <c r="AP188" s="34"/>
    </row>
    <row r="189" spans="36:42" s="32" customFormat="1" ht="11.25" customHeight="1">
      <c r="AJ189" s="34"/>
      <c r="AK189" s="34"/>
      <c r="AL189" s="34"/>
      <c r="AM189" s="34"/>
      <c r="AN189" s="34"/>
      <c r="AO189" s="34"/>
      <c r="AP189" s="34"/>
    </row>
    <row r="190" spans="36:42" s="32" customFormat="1" ht="11.25" customHeight="1">
      <c r="AJ190" s="34"/>
      <c r="AK190" s="34"/>
      <c r="AL190" s="34"/>
      <c r="AM190" s="34"/>
      <c r="AN190" s="34"/>
      <c r="AO190" s="34"/>
      <c r="AP190" s="34"/>
    </row>
    <row r="191" spans="36:42" s="32" customFormat="1" ht="11.25" customHeight="1">
      <c r="AJ191" s="34"/>
      <c r="AK191" s="34"/>
      <c r="AL191" s="34"/>
      <c r="AM191" s="34"/>
      <c r="AN191" s="34"/>
      <c r="AO191" s="34"/>
      <c r="AP191" s="34"/>
    </row>
    <row r="192" spans="36:42" s="32" customFormat="1" ht="11.25" customHeight="1">
      <c r="AJ192" s="34"/>
      <c r="AK192" s="34"/>
      <c r="AL192" s="34"/>
      <c r="AM192" s="34"/>
      <c r="AN192" s="34"/>
      <c r="AO192" s="34"/>
      <c r="AP192" s="34"/>
    </row>
    <row r="193" spans="2:47" s="32" customFormat="1" ht="11.25" customHeight="1">
      <c r="X193" s="34"/>
      <c r="Y193" s="34"/>
      <c r="Z193" s="34"/>
      <c r="AA193" s="34"/>
      <c r="AB193" s="34"/>
      <c r="AC193" s="34"/>
      <c r="AD193" s="34"/>
      <c r="AE193" s="34"/>
      <c r="AF193" s="34"/>
      <c r="AG193" s="34"/>
      <c r="AH193" s="34"/>
      <c r="AI193" s="34"/>
      <c r="AJ193" s="34"/>
      <c r="AK193" s="34"/>
      <c r="AL193" s="34"/>
      <c r="AM193" s="34"/>
      <c r="AN193" s="34"/>
      <c r="AO193" s="34"/>
      <c r="AP193" s="34"/>
    </row>
    <row r="194" spans="2:47" s="32" customFormat="1" ht="11.25" customHeight="1">
      <c r="H194" s="34"/>
      <c r="I194" s="34"/>
      <c r="J194" s="34"/>
      <c r="K194" s="34"/>
      <c r="L194" s="34"/>
      <c r="M194" s="34"/>
      <c r="N194" s="34"/>
      <c r="O194" s="34"/>
      <c r="X194" s="34"/>
      <c r="Y194" s="34"/>
      <c r="Z194" s="34"/>
      <c r="AA194" s="34"/>
      <c r="AB194" s="34"/>
      <c r="AC194" s="34"/>
      <c r="AD194" s="34"/>
      <c r="AE194" s="34"/>
      <c r="AF194" s="34"/>
      <c r="AG194" s="34"/>
      <c r="AH194" s="34"/>
      <c r="AI194" s="34"/>
      <c r="AJ194" s="34"/>
      <c r="AK194" s="34"/>
      <c r="AL194" s="34"/>
      <c r="AM194" s="34"/>
      <c r="AN194" s="34"/>
      <c r="AO194" s="34"/>
      <c r="AP194" s="34"/>
      <c r="AQ194" s="34"/>
      <c r="AR194" s="34"/>
      <c r="AS194" s="34"/>
      <c r="AT194" s="34"/>
      <c r="AU194" s="34"/>
    </row>
    <row r="195" spans="2:47" s="32" customFormat="1" ht="11.25" customHeight="1">
      <c r="H195" s="34"/>
      <c r="I195" s="34"/>
      <c r="J195" s="34"/>
      <c r="K195" s="34"/>
      <c r="L195" s="34"/>
      <c r="M195" s="34"/>
      <c r="N195" s="34"/>
      <c r="O195" s="34"/>
      <c r="X195" s="34"/>
      <c r="Y195" s="34"/>
      <c r="Z195" s="34"/>
      <c r="AA195" s="34"/>
      <c r="AB195" s="34"/>
      <c r="AC195" s="34"/>
      <c r="AD195" s="34"/>
      <c r="AE195" s="34"/>
      <c r="AF195" s="34"/>
      <c r="AG195" s="34"/>
      <c r="AH195" s="34"/>
      <c r="AI195" s="34"/>
      <c r="AJ195" s="34"/>
      <c r="AK195" s="34"/>
      <c r="AL195" s="34"/>
      <c r="AM195" s="34"/>
      <c r="AN195" s="34"/>
      <c r="AO195" s="34"/>
      <c r="AP195" s="34"/>
      <c r="AQ195" s="34"/>
      <c r="AR195" s="34"/>
      <c r="AS195" s="34"/>
      <c r="AT195" s="34"/>
      <c r="AU195" s="34"/>
    </row>
    <row r="196" spans="2:47" s="32" customFormat="1" ht="11.25" customHeight="1">
      <c r="H196" s="34"/>
      <c r="I196" s="34"/>
      <c r="J196" s="34"/>
      <c r="K196" s="34"/>
      <c r="L196" s="34"/>
      <c r="M196" s="34"/>
      <c r="N196" s="34"/>
      <c r="O196" s="34"/>
      <c r="P196" s="34"/>
      <c r="Q196" s="34"/>
      <c r="R196" s="34"/>
      <c r="S196" s="34"/>
      <c r="T196" s="34"/>
      <c r="U196" s="34"/>
      <c r="V196" s="34"/>
      <c r="W196" s="34"/>
      <c r="X196" s="34"/>
      <c r="Y196" s="34"/>
      <c r="Z196" s="34"/>
      <c r="AA196" s="34"/>
      <c r="AB196" s="34"/>
      <c r="AC196" s="34"/>
      <c r="AD196" s="34"/>
      <c r="AE196" s="34"/>
      <c r="AF196" s="34"/>
      <c r="AG196" s="34"/>
      <c r="AH196" s="34"/>
      <c r="AI196" s="34"/>
      <c r="AJ196" s="34"/>
      <c r="AK196" s="34"/>
      <c r="AL196" s="34"/>
      <c r="AM196" s="34"/>
      <c r="AN196" s="34"/>
      <c r="AO196" s="34"/>
      <c r="AP196" s="34"/>
      <c r="AQ196" s="34"/>
      <c r="AR196" s="34"/>
      <c r="AS196" s="34"/>
      <c r="AT196" s="34"/>
      <c r="AU196" s="34"/>
    </row>
    <row r="197" spans="2:47" s="32" customFormat="1" ht="11.25" customHeight="1">
      <c r="H197" s="34"/>
      <c r="I197" s="34"/>
      <c r="J197" s="34"/>
      <c r="K197" s="34"/>
      <c r="L197" s="34"/>
      <c r="M197" s="34"/>
      <c r="N197" s="34"/>
      <c r="O197" s="34"/>
      <c r="P197" s="34"/>
      <c r="Q197" s="34"/>
      <c r="R197" s="34"/>
      <c r="S197" s="34"/>
      <c r="T197" s="34"/>
      <c r="U197" s="34"/>
      <c r="V197" s="34"/>
      <c r="W197" s="34"/>
      <c r="X197" s="34"/>
      <c r="Y197" s="34"/>
      <c r="Z197" s="34"/>
      <c r="AA197" s="34"/>
      <c r="AB197" s="34"/>
      <c r="AC197" s="34"/>
      <c r="AD197" s="34"/>
      <c r="AE197" s="34"/>
      <c r="AF197" s="34"/>
      <c r="AG197" s="34"/>
      <c r="AH197" s="34"/>
      <c r="AI197" s="34"/>
      <c r="AJ197" s="34"/>
      <c r="AK197" s="34"/>
      <c r="AL197" s="34"/>
      <c r="AM197" s="34"/>
      <c r="AN197" s="34"/>
      <c r="AO197" s="34"/>
      <c r="AP197" s="34"/>
      <c r="AQ197" s="34"/>
      <c r="AR197" s="34"/>
      <c r="AS197" s="34"/>
      <c r="AT197" s="34"/>
      <c r="AU197" s="34"/>
    </row>
    <row r="198" spans="2:47" s="32" customFormat="1" ht="11.25" customHeight="1">
      <c r="B198" s="34"/>
      <c r="C198" s="34"/>
      <c r="D198" s="34"/>
      <c r="E198" s="34"/>
      <c r="F198" s="34"/>
      <c r="G198" s="34"/>
      <c r="H198" s="34"/>
      <c r="I198" s="34"/>
      <c r="J198" s="34"/>
      <c r="K198" s="34"/>
      <c r="L198" s="34"/>
      <c r="M198" s="34"/>
      <c r="N198" s="34"/>
      <c r="O198" s="34"/>
      <c r="P198" s="34"/>
      <c r="Q198" s="34"/>
      <c r="R198" s="34"/>
      <c r="S198" s="34"/>
      <c r="T198" s="34"/>
      <c r="U198" s="34"/>
      <c r="V198" s="34"/>
      <c r="W198" s="34"/>
      <c r="X198" s="34"/>
      <c r="Y198" s="34"/>
      <c r="Z198" s="34"/>
      <c r="AA198" s="34"/>
      <c r="AB198" s="34"/>
      <c r="AC198" s="34"/>
      <c r="AD198" s="34"/>
      <c r="AE198" s="34"/>
      <c r="AF198" s="34"/>
      <c r="AG198" s="34"/>
      <c r="AH198" s="34"/>
      <c r="AI198" s="34"/>
      <c r="AJ198" s="34"/>
      <c r="AK198" s="34"/>
      <c r="AL198" s="34"/>
      <c r="AM198" s="34"/>
      <c r="AN198" s="34"/>
      <c r="AO198" s="34"/>
      <c r="AP198" s="34"/>
      <c r="AQ198" s="34"/>
      <c r="AR198" s="34"/>
      <c r="AS198" s="34"/>
      <c r="AT198" s="34"/>
      <c r="AU198" s="34"/>
    </row>
    <row r="199" spans="2:47" s="32" customFormat="1" ht="11.25" customHeight="1">
      <c r="B199" s="34"/>
      <c r="C199" s="34"/>
      <c r="D199" s="34"/>
      <c r="E199" s="34"/>
      <c r="F199" s="34"/>
      <c r="G199" s="34"/>
      <c r="H199" s="34"/>
      <c r="I199" s="34"/>
      <c r="J199" s="34"/>
      <c r="K199" s="34"/>
      <c r="L199" s="34"/>
      <c r="M199" s="34"/>
      <c r="N199" s="34"/>
      <c r="O199" s="34"/>
      <c r="P199" s="34"/>
      <c r="Q199" s="34"/>
      <c r="R199" s="34"/>
      <c r="S199" s="34"/>
      <c r="T199" s="34"/>
      <c r="U199" s="34"/>
      <c r="V199" s="34"/>
      <c r="W199" s="34"/>
      <c r="X199" s="34"/>
      <c r="Y199" s="34"/>
      <c r="Z199" s="34"/>
      <c r="AA199" s="34"/>
      <c r="AB199" s="34"/>
      <c r="AC199" s="34"/>
      <c r="AD199" s="34"/>
      <c r="AE199" s="34"/>
      <c r="AF199" s="34"/>
      <c r="AG199" s="34"/>
      <c r="AH199" s="34"/>
      <c r="AI199" s="34"/>
      <c r="AJ199" s="34"/>
      <c r="AK199" s="34"/>
      <c r="AL199" s="34"/>
      <c r="AM199" s="34"/>
      <c r="AN199" s="34"/>
      <c r="AO199" s="34"/>
      <c r="AP199" s="34"/>
      <c r="AQ199" s="34"/>
      <c r="AR199" s="34"/>
      <c r="AS199" s="34"/>
      <c r="AT199" s="34"/>
      <c r="AU199" s="34"/>
    </row>
  </sheetData>
  <sheetProtection selectLockedCells="1"/>
  <mergeCells count="274">
    <mergeCell ref="AS71:AU71"/>
    <mergeCell ref="B56:O58"/>
    <mergeCell ref="P56:Q58"/>
    <mergeCell ref="AA58:AU60"/>
    <mergeCell ref="B61:AC64"/>
    <mergeCell ref="A66:AU66"/>
    <mergeCell ref="A67:AU70"/>
    <mergeCell ref="AP48:AT49"/>
    <mergeCell ref="AC51:AJ53"/>
    <mergeCell ref="AK51:AS53"/>
    <mergeCell ref="AT51:AU53"/>
    <mergeCell ref="AD55:AI56"/>
    <mergeCell ref="AJ55:AK56"/>
    <mergeCell ref="AL55:AN56"/>
    <mergeCell ref="AO55:AP56"/>
    <mergeCell ref="AQ55:AS56"/>
    <mergeCell ref="AT55:AU56"/>
    <mergeCell ref="A48:E49"/>
    <mergeCell ref="F48:H49"/>
    <mergeCell ref="I48:P49"/>
    <mergeCell ref="R48:Y49"/>
    <mergeCell ref="AA48:AH49"/>
    <mergeCell ref="AJ48:AN49"/>
    <mergeCell ref="AD46:AF47"/>
    <mergeCell ref="AG46:AI47"/>
    <mergeCell ref="AJ46:AL47"/>
    <mergeCell ref="AM46:AO47"/>
    <mergeCell ref="AP46:AR47"/>
    <mergeCell ref="AS46:AU47"/>
    <mergeCell ref="AS44:AU45"/>
    <mergeCell ref="A46:E47"/>
    <mergeCell ref="F46:H47"/>
    <mergeCell ref="I46:K47"/>
    <mergeCell ref="L46:N47"/>
    <mergeCell ref="O46:Q47"/>
    <mergeCell ref="R46:T47"/>
    <mergeCell ref="U46:W47"/>
    <mergeCell ref="X46:Z47"/>
    <mergeCell ref="AA46:AC47"/>
    <mergeCell ref="AA44:AC45"/>
    <mergeCell ref="AD44:AF45"/>
    <mergeCell ref="AG44:AI45"/>
    <mergeCell ref="AJ44:AL45"/>
    <mergeCell ref="AM44:AO45"/>
    <mergeCell ref="AP44:AR45"/>
    <mergeCell ref="A44:B45"/>
    <mergeCell ref="C44:E45"/>
    <mergeCell ref="F44:H45"/>
    <mergeCell ref="I44:K45"/>
    <mergeCell ref="L44:N45"/>
    <mergeCell ref="O44:Q45"/>
    <mergeCell ref="R44:T45"/>
    <mergeCell ref="U44:W45"/>
    <mergeCell ref="X44:Z45"/>
    <mergeCell ref="AS40:AU41"/>
    <mergeCell ref="A42:B43"/>
    <mergeCell ref="C42:E43"/>
    <mergeCell ref="F42:H43"/>
    <mergeCell ref="I42:K43"/>
    <mergeCell ref="L42:N43"/>
    <mergeCell ref="O42:Q43"/>
    <mergeCell ref="R42:T43"/>
    <mergeCell ref="U42:W43"/>
    <mergeCell ref="X42:Z43"/>
    <mergeCell ref="AA40:AC41"/>
    <mergeCell ref="AD40:AF41"/>
    <mergeCell ref="AG40:AI41"/>
    <mergeCell ref="AJ40:AL41"/>
    <mergeCell ref="AM40:AO41"/>
    <mergeCell ref="AP40:AR41"/>
    <mergeCell ref="AS42:AU43"/>
    <mergeCell ref="AA42:AC43"/>
    <mergeCell ref="AD42:AF43"/>
    <mergeCell ref="AG42:AI43"/>
    <mergeCell ref="AJ42:AL43"/>
    <mergeCell ref="AM42:AO43"/>
    <mergeCell ref="AP42:AR43"/>
    <mergeCell ref="A40:B41"/>
    <mergeCell ref="C40:E41"/>
    <mergeCell ref="F40:H41"/>
    <mergeCell ref="I40:K41"/>
    <mergeCell ref="L40:N41"/>
    <mergeCell ref="O40:Q41"/>
    <mergeCell ref="R40:T41"/>
    <mergeCell ref="U40:W41"/>
    <mergeCell ref="X40:Z41"/>
    <mergeCell ref="AS36:AU37"/>
    <mergeCell ref="A38:B39"/>
    <mergeCell ref="C38:E39"/>
    <mergeCell ref="F38:H39"/>
    <mergeCell ref="I38:K39"/>
    <mergeCell ref="L38:N39"/>
    <mergeCell ref="O38:Q39"/>
    <mergeCell ref="R38:T39"/>
    <mergeCell ref="U38:W39"/>
    <mergeCell ref="X38:Z39"/>
    <mergeCell ref="AA36:AC37"/>
    <mergeCell ref="AD36:AF37"/>
    <mergeCell ref="AG36:AI37"/>
    <mergeCell ref="AJ36:AL37"/>
    <mergeCell ref="AM36:AO37"/>
    <mergeCell ref="AP36:AR37"/>
    <mergeCell ref="AS38:AU39"/>
    <mergeCell ref="AA38:AC39"/>
    <mergeCell ref="AD38:AF39"/>
    <mergeCell ref="AG38:AI39"/>
    <mergeCell ref="AJ38:AL39"/>
    <mergeCell ref="AM38:AO39"/>
    <mergeCell ref="AP38:AR39"/>
    <mergeCell ref="AG35:AI35"/>
    <mergeCell ref="A36:B37"/>
    <mergeCell ref="C36:E37"/>
    <mergeCell ref="F36:H37"/>
    <mergeCell ref="I36:K37"/>
    <mergeCell ref="L36:N37"/>
    <mergeCell ref="O36:Q37"/>
    <mergeCell ref="R36:T37"/>
    <mergeCell ref="U36:W37"/>
    <mergeCell ref="X36:Z37"/>
    <mergeCell ref="A32:E35"/>
    <mergeCell ref="F32:AI32"/>
    <mergeCell ref="AJ32:AO33"/>
    <mergeCell ref="AP32:AU33"/>
    <mergeCell ref="F33:H35"/>
    <mergeCell ref="I33:Q34"/>
    <mergeCell ref="R33:Z34"/>
    <mergeCell ref="AA33:AI34"/>
    <mergeCell ref="AJ34:AL35"/>
    <mergeCell ref="AM34:AO35"/>
    <mergeCell ref="AC30:AE31"/>
    <mergeCell ref="AF30:AH31"/>
    <mergeCell ref="AI30:AK31"/>
    <mergeCell ref="AL30:AN31"/>
    <mergeCell ref="AO30:AQ31"/>
    <mergeCell ref="AR30:AU31"/>
    <mergeCell ref="AP34:AR35"/>
    <mergeCell ref="AS34:AU35"/>
    <mergeCell ref="I35:K35"/>
    <mergeCell ref="L35:N35"/>
    <mergeCell ref="O35:Q35"/>
    <mergeCell ref="R35:T35"/>
    <mergeCell ref="U35:W35"/>
    <mergeCell ref="X35:Z35"/>
    <mergeCell ref="AA35:AC35"/>
    <mergeCell ref="AD35:AF35"/>
    <mergeCell ref="AI29:AK29"/>
    <mergeCell ref="F30:G31"/>
    <mergeCell ref="H30:J31"/>
    <mergeCell ref="K30:M31"/>
    <mergeCell ref="N30:P31"/>
    <mergeCell ref="Q30:S31"/>
    <mergeCell ref="T30:V31"/>
    <mergeCell ref="W30:Y31"/>
    <mergeCell ref="Z30:AB31"/>
    <mergeCell ref="A27:E31"/>
    <mergeCell ref="F27:G29"/>
    <mergeCell ref="H27:AK27"/>
    <mergeCell ref="AL27:AN29"/>
    <mergeCell ref="AO27:AQ29"/>
    <mergeCell ref="AR27:AU29"/>
    <mergeCell ref="H28:J29"/>
    <mergeCell ref="AA25:AA26"/>
    <mergeCell ref="AB25:AC26"/>
    <mergeCell ref="AD25:AD26"/>
    <mergeCell ref="AF25:AJ26"/>
    <mergeCell ref="AK25:AM26"/>
    <mergeCell ref="AN25:AN26"/>
    <mergeCell ref="K28:S28"/>
    <mergeCell ref="T28:AB28"/>
    <mergeCell ref="AC28:AK28"/>
    <mergeCell ref="K29:M29"/>
    <mergeCell ref="N29:P29"/>
    <mergeCell ref="Q29:S29"/>
    <mergeCell ref="T29:V29"/>
    <mergeCell ref="W29:Y29"/>
    <mergeCell ref="Z29:AB29"/>
    <mergeCell ref="AC29:AE29"/>
    <mergeCell ref="AF29:AH29"/>
    <mergeCell ref="AS23:AU24"/>
    <mergeCell ref="F25:J26"/>
    <mergeCell ref="K25:K26"/>
    <mergeCell ref="L25:N26"/>
    <mergeCell ref="O25:O26"/>
    <mergeCell ref="P25:R26"/>
    <mergeCell ref="S25:S26"/>
    <mergeCell ref="T25:V26"/>
    <mergeCell ref="W25:X26"/>
    <mergeCell ref="Y25:Z26"/>
    <mergeCell ref="W23:X24"/>
    <mergeCell ref="AF23:AJ24"/>
    <mergeCell ref="AK23:AM24"/>
    <mergeCell ref="AN23:AN24"/>
    <mergeCell ref="AO23:AQ24"/>
    <mergeCell ref="AR23:AR24"/>
    <mergeCell ref="AO25:AQ26"/>
    <mergeCell ref="AR25:AR26"/>
    <mergeCell ref="AS25:AU26"/>
    <mergeCell ref="A23:E26"/>
    <mergeCell ref="F23:J24"/>
    <mergeCell ref="K23:K24"/>
    <mergeCell ref="L23:N24"/>
    <mergeCell ref="O23:O24"/>
    <mergeCell ref="P23:R24"/>
    <mergeCell ref="S23:S24"/>
    <mergeCell ref="T23:V24"/>
    <mergeCell ref="A19:E22"/>
    <mergeCell ref="A17:E18"/>
    <mergeCell ref="F17:P18"/>
    <mergeCell ref="Q17:U18"/>
    <mergeCell ref="V17:AU18"/>
    <mergeCell ref="AD19:AK20"/>
    <mergeCell ref="AL19:AM20"/>
    <mergeCell ref="AN19:AU20"/>
    <mergeCell ref="F21:G22"/>
    <mergeCell ref="H21:P22"/>
    <mergeCell ref="Q21:R22"/>
    <mergeCell ref="S21:AA22"/>
    <mergeCell ref="AB21:AC22"/>
    <mergeCell ref="AD21:AG22"/>
    <mergeCell ref="AH21:AJ22"/>
    <mergeCell ref="F19:G20"/>
    <mergeCell ref="H19:P20"/>
    <mergeCell ref="Q19:R20"/>
    <mergeCell ref="S19:AA20"/>
    <mergeCell ref="AB19:AC20"/>
    <mergeCell ref="AK21:AS22"/>
    <mergeCell ref="AT21:AU22"/>
    <mergeCell ref="A15:E16"/>
    <mergeCell ref="F15:S15"/>
    <mergeCell ref="T15:AG15"/>
    <mergeCell ref="AH15:AU15"/>
    <mergeCell ref="F16:H16"/>
    <mergeCell ref="J16:N16"/>
    <mergeCell ref="P16:S16"/>
    <mergeCell ref="T16:V16"/>
    <mergeCell ref="X16:AB16"/>
    <mergeCell ref="AD16:AG16"/>
    <mergeCell ref="AH16:AJ16"/>
    <mergeCell ref="AL16:AP16"/>
    <mergeCell ref="AR16:AU16"/>
    <mergeCell ref="U12:V12"/>
    <mergeCell ref="W12:AU12"/>
    <mergeCell ref="A13:E14"/>
    <mergeCell ref="F13:P14"/>
    <mergeCell ref="Q13:U14"/>
    <mergeCell ref="W13:X13"/>
    <mergeCell ref="Z13:AB13"/>
    <mergeCell ref="V14:AB14"/>
    <mergeCell ref="AC14:AD14"/>
    <mergeCell ref="AE14:AH14"/>
    <mergeCell ref="A11:E12"/>
    <mergeCell ref="G11:H11"/>
    <mergeCell ref="J11:N11"/>
    <mergeCell ref="F12:N12"/>
    <mergeCell ref="O12:P12"/>
    <mergeCell ref="Q12:T12"/>
    <mergeCell ref="AI14:AJ14"/>
    <mergeCell ref="AK14:AU14"/>
    <mergeCell ref="Y4:AH5"/>
    <mergeCell ref="AI4:AU5"/>
    <mergeCell ref="A9:E10"/>
    <mergeCell ref="F9:AC10"/>
    <mergeCell ref="AD9:AH10"/>
    <mergeCell ref="AI9:AU10"/>
    <mergeCell ref="A1:AU3"/>
    <mergeCell ref="A4:G5"/>
    <mergeCell ref="H4:J5"/>
    <mergeCell ref="K4:L5"/>
    <mergeCell ref="M4:N5"/>
    <mergeCell ref="O4:P5"/>
    <mergeCell ref="Q4:Q5"/>
    <mergeCell ref="R4:S5"/>
    <mergeCell ref="T4:U5"/>
    <mergeCell ref="V4:X5"/>
  </mergeCells>
  <phoneticPr fontId="1"/>
  <dataValidations disablePrompts="1" count="12">
    <dataValidation type="custom" showInputMessage="1" showErrorMessage="1" error="左記日程に宿泊の場合に記入する欄です。" sqref="F36:AU37" xr:uid="{00000000-0002-0000-0400-000000000000}">
      <formula1>#REF!&lt;&gt;""</formula1>
    </dataValidation>
    <dataValidation type="list" allowBlank="1" showInputMessage="1" showErrorMessage="1" sqref="AF23:AJ26" xr:uid="{00000000-0002-0000-0400-000001000000}">
      <formula1>"午前,午後"</formula1>
    </dataValidation>
    <dataValidation type="list" allowBlank="1" showInputMessage="1" sqref="O12:P12 AC14:AD14" xr:uid="{00000000-0002-0000-0400-000002000000}">
      <formula1>"都,道,府,県"</formula1>
    </dataValidation>
    <dataValidation type="list" allowBlank="1" showInputMessage="1" sqref="U12:V12 AI14:AJ14" xr:uid="{00000000-0002-0000-0400-000003000000}">
      <formula1>"市,町,村,郡"</formula1>
    </dataValidation>
    <dataValidation type="list" allowBlank="1" showInputMessage="1" showErrorMessage="1" sqref="F17" xr:uid="{00000000-0002-0000-0400-000004000000}">
      <formula1>"自然学校,転地学習,クラブ活動,合宿,会議研修,交流,野外活動,その他"</formula1>
    </dataValidation>
    <dataValidation type="list" allowBlank="1" showInputMessage="1" sqref="F19:G22 Q19:R22 AB19:AC22 AL19:AM20" xr:uid="{00000000-0002-0000-0400-000005000000}">
      <formula1>"○"</formula1>
    </dataValidation>
    <dataValidation type="list" allowBlank="1" showInputMessage="1" showErrorMessage="1" sqref="AO23:AQ26" xr:uid="{00000000-0002-0000-0400-000006000000}">
      <formula1>"00,15,30,45"</formula1>
    </dataValidation>
    <dataValidation type="list" allowBlank="1" showInputMessage="1" showErrorMessage="1" sqref="AL55 AK23:AM26" xr:uid="{00000000-0002-0000-0400-000007000000}">
      <formula1>"1,2,3,4,5,6,7,8,9,10,11,12"</formula1>
    </dataValidation>
    <dataValidation type="list" allowBlank="1" showInputMessage="1" showErrorMessage="1" sqref="AC57:AF57 AC54:AF54" xr:uid="{00000000-0002-0000-0400-000008000000}">
      <formula1>"2024,2025,2026,2027,2028,2029,2030"</formula1>
    </dataValidation>
    <dataValidation allowBlank="1" showInputMessage="1" sqref="AI13:AJ13 AD9 U11:V11 AC13:AD13 Q13 O11:P11 AI9 F13" xr:uid="{00000000-0002-0000-0400-000009000000}"/>
    <dataValidation type="custom" showInputMessage="1" showErrorMessage="1" error="左記日程に宿泊の場合に記入する欄です。" sqref="F42:AU45" xr:uid="{00000000-0002-0000-0400-00000A000000}">
      <formula1>$A46&lt;&gt;""</formula1>
    </dataValidation>
    <dataValidation type="custom" showInputMessage="1" showErrorMessage="1" error="左記日程に宿泊の場合に記入する欄です。" sqref="F38:AU41" xr:uid="{00000000-0002-0000-0400-00000B000000}">
      <formula1>$D42&lt;&gt;""</formula1>
    </dataValidation>
  </dataValidations>
  <pageMargins left="0.82677165354330717" right="0.35433070866141736" top="0.55118110236220474" bottom="0.23622047244094491" header="0.31496062992125984" footer="0.31496062992125984"/>
  <pageSetup paperSize="9" scale="87" fitToWidth="0" fitToHeight="0" orientation="portrait" r:id="rId1"/>
  <headerFooter scaleWithDoc="0"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AQ198"/>
  <sheetViews>
    <sheetView showGridLines="0" showZeros="0" view="pageBreakPreview" zoomScaleNormal="115" zoomScaleSheetLayoutView="100" workbookViewId="0">
      <selection activeCell="K45" sqref="K45:AO46"/>
    </sheetView>
  </sheetViews>
  <sheetFormatPr defaultColWidth="1.875" defaultRowHeight="11.25" customHeight="1"/>
  <sheetData>
    <row r="1" spans="2:43" ht="9.75" customHeight="1">
      <c r="B1" s="631" t="s">
        <v>275</v>
      </c>
      <c r="C1" s="631"/>
      <c r="D1" s="631"/>
      <c r="E1" s="631"/>
      <c r="F1" s="631"/>
      <c r="G1" s="631"/>
      <c r="H1" s="631"/>
      <c r="I1" s="631"/>
      <c r="J1" s="631"/>
      <c r="K1" s="631"/>
      <c r="L1" s="631"/>
      <c r="M1" s="631"/>
      <c r="N1" s="631"/>
      <c r="O1" s="631"/>
      <c r="P1" s="631"/>
      <c r="Q1" s="631"/>
      <c r="R1" s="631"/>
      <c r="S1" s="631"/>
      <c r="T1" s="631"/>
      <c r="U1" s="631"/>
      <c r="V1" s="631"/>
      <c r="W1" s="631"/>
      <c r="X1" s="631"/>
      <c r="Y1" s="631"/>
      <c r="Z1" s="631"/>
      <c r="AA1" s="631"/>
      <c r="AB1" s="631"/>
      <c r="AC1" s="631"/>
      <c r="AD1" s="631"/>
      <c r="AE1" s="631"/>
      <c r="AF1" s="631"/>
      <c r="AG1" s="631"/>
      <c r="AH1" s="631"/>
      <c r="AI1" s="631"/>
      <c r="AJ1" s="631"/>
      <c r="AK1" s="631"/>
      <c r="AL1" s="631"/>
      <c r="AM1" s="631"/>
      <c r="AN1" s="631"/>
      <c r="AO1" s="631"/>
      <c r="AP1" s="631"/>
      <c r="AQ1" s="631"/>
    </row>
    <row r="2" spans="2:43" ht="9.75" customHeight="1">
      <c r="B2" s="631"/>
      <c r="C2" s="631"/>
      <c r="D2" s="631"/>
      <c r="E2" s="631"/>
      <c r="F2" s="631"/>
      <c r="G2" s="631"/>
      <c r="H2" s="631"/>
      <c r="I2" s="631"/>
      <c r="J2" s="631"/>
      <c r="K2" s="631"/>
      <c r="L2" s="631"/>
      <c r="M2" s="631"/>
      <c r="N2" s="631"/>
      <c r="O2" s="631"/>
      <c r="P2" s="631"/>
      <c r="Q2" s="631"/>
      <c r="R2" s="631"/>
      <c r="S2" s="631"/>
      <c r="T2" s="631"/>
      <c r="U2" s="631"/>
      <c r="V2" s="631"/>
      <c r="W2" s="631"/>
      <c r="X2" s="631"/>
      <c r="Y2" s="631"/>
      <c r="Z2" s="631"/>
      <c r="AA2" s="631"/>
      <c r="AB2" s="631"/>
      <c r="AC2" s="631"/>
      <c r="AD2" s="631"/>
      <c r="AE2" s="631"/>
      <c r="AF2" s="631"/>
      <c r="AG2" s="631"/>
      <c r="AH2" s="631"/>
      <c r="AI2" s="631"/>
      <c r="AJ2" s="631"/>
      <c r="AK2" s="631"/>
      <c r="AL2" s="631"/>
      <c r="AM2" s="631"/>
      <c r="AN2" s="631"/>
      <c r="AO2" s="631"/>
      <c r="AP2" s="631"/>
      <c r="AQ2" s="631"/>
    </row>
    <row r="3" spans="2:43" ht="9.75" customHeight="1">
      <c r="B3" s="631"/>
      <c r="C3" s="631"/>
      <c r="D3" s="631"/>
      <c r="E3" s="631"/>
      <c r="F3" s="631"/>
      <c r="G3" s="631"/>
      <c r="H3" s="631"/>
      <c r="I3" s="631"/>
      <c r="J3" s="631"/>
      <c r="K3" s="631"/>
      <c r="L3" s="631"/>
      <c r="M3" s="631"/>
      <c r="N3" s="631"/>
      <c r="O3" s="631"/>
      <c r="P3" s="631"/>
      <c r="Q3" s="631"/>
      <c r="R3" s="631"/>
      <c r="S3" s="631"/>
      <c r="T3" s="631"/>
      <c r="U3" s="631"/>
      <c r="V3" s="631"/>
      <c r="W3" s="631"/>
      <c r="X3" s="631"/>
      <c r="Y3" s="631"/>
      <c r="Z3" s="631"/>
      <c r="AA3" s="631"/>
      <c r="AB3" s="631"/>
      <c r="AC3" s="631"/>
      <c r="AD3" s="631"/>
      <c r="AE3" s="631"/>
      <c r="AF3" s="631"/>
      <c r="AG3" s="631"/>
      <c r="AH3" s="631"/>
      <c r="AI3" s="631"/>
      <c r="AJ3" s="631"/>
      <c r="AK3" s="631"/>
      <c r="AL3" s="631"/>
      <c r="AM3" s="631"/>
      <c r="AN3" s="631"/>
      <c r="AO3" s="631"/>
      <c r="AP3" s="631"/>
      <c r="AQ3" s="631"/>
    </row>
    <row r="4" spans="2:43" ht="11.25" customHeight="1">
      <c r="D4" s="641" t="s">
        <v>266</v>
      </c>
      <c r="E4" s="642"/>
      <c r="F4" s="642"/>
      <c r="G4" s="642"/>
      <c r="H4" s="642"/>
      <c r="I4" s="642"/>
      <c r="J4" s="642"/>
      <c r="K4" s="642"/>
      <c r="L4" s="645" t="e">
        <f>入力シート!#REF!</f>
        <v>#REF!</v>
      </c>
      <c r="M4" s="645"/>
      <c r="N4" s="645"/>
      <c r="O4" s="645" t="s">
        <v>267</v>
      </c>
      <c r="P4" s="646"/>
      <c r="Q4" s="649" t="s">
        <v>270</v>
      </c>
      <c r="R4" s="645"/>
      <c r="S4" s="651" t="str">
        <f>入力シート!T4</f>
        <v>係</v>
      </c>
      <c r="T4" s="651"/>
      <c r="U4" s="653" t="s">
        <v>269</v>
      </c>
      <c r="V4" s="653"/>
      <c r="W4" s="655">
        <f>入力シート!X4</f>
        <v>0</v>
      </c>
      <c r="X4" s="655"/>
      <c r="Y4" s="653" t="s">
        <v>268</v>
      </c>
      <c r="Z4" s="653"/>
      <c r="AA4" s="653" t="e">
        <f>入力シート!#REF!</f>
        <v>#REF!</v>
      </c>
      <c r="AB4" s="653"/>
      <c r="AC4" s="657"/>
      <c r="AD4" s="639">
        <f>入力シート!Y4</f>
        <v>0</v>
      </c>
      <c r="AE4" s="640"/>
      <c r="AF4" s="640"/>
      <c r="AG4" s="640"/>
      <c r="AH4" s="640"/>
      <c r="AI4" s="640"/>
      <c r="AJ4" s="640">
        <f>入力シート!AI4</f>
        <v>0</v>
      </c>
      <c r="AK4" s="640"/>
      <c r="AL4" s="640"/>
      <c r="AM4" s="640"/>
      <c r="AN4" s="640"/>
      <c r="AO4" s="640"/>
      <c r="AP4" s="640"/>
    </row>
    <row r="5" spans="2:43" ht="11.25" customHeight="1">
      <c r="D5" s="643"/>
      <c r="E5" s="644"/>
      <c r="F5" s="644"/>
      <c r="G5" s="644"/>
      <c r="H5" s="644"/>
      <c r="I5" s="644"/>
      <c r="J5" s="644"/>
      <c r="K5" s="644"/>
      <c r="L5" s="647"/>
      <c r="M5" s="647"/>
      <c r="N5" s="647"/>
      <c r="O5" s="647"/>
      <c r="P5" s="648"/>
      <c r="Q5" s="650"/>
      <c r="R5" s="647"/>
      <c r="S5" s="652"/>
      <c r="T5" s="652"/>
      <c r="U5" s="654"/>
      <c r="V5" s="654"/>
      <c r="W5" s="656"/>
      <c r="X5" s="656"/>
      <c r="Y5" s="654"/>
      <c r="Z5" s="654"/>
      <c r="AA5" s="654"/>
      <c r="AB5" s="654"/>
      <c r="AC5" s="658"/>
      <c r="AD5" s="640"/>
      <c r="AE5" s="640"/>
      <c r="AF5" s="640"/>
      <c r="AG5" s="640"/>
      <c r="AH5" s="640"/>
      <c r="AI5" s="640"/>
      <c r="AJ5" s="640"/>
      <c r="AK5" s="640"/>
      <c r="AL5" s="640"/>
      <c r="AM5" s="640"/>
      <c r="AN5" s="640"/>
      <c r="AO5" s="640"/>
      <c r="AP5" s="640"/>
    </row>
    <row r="6" spans="2:43" ht="11.25" customHeight="1" thickBot="1">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row>
    <row r="7" spans="2:43" ht="11.25" customHeight="1">
      <c r="C7" s="6"/>
      <c r="D7" s="659">
        <f>入力シート!D9</f>
        <v>0</v>
      </c>
      <c r="E7" s="660"/>
      <c r="F7" s="661"/>
      <c r="G7" s="664" t="s">
        <v>0</v>
      </c>
      <c r="H7" s="660"/>
      <c r="I7" s="660"/>
      <c r="J7" s="665"/>
      <c r="K7" s="666">
        <f>入力シート!K9</f>
        <v>0</v>
      </c>
      <c r="L7" s="666"/>
      <c r="M7" s="666"/>
      <c r="N7" s="666"/>
      <c r="O7" s="666"/>
      <c r="P7" s="666"/>
      <c r="Q7" s="666"/>
      <c r="R7" s="666"/>
      <c r="S7" s="666"/>
      <c r="T7" s="666"/>
      <c r="U7" s="666"/>
      <c r="V7" s="666"/>
      <c r="W7" s="666"/>
      <c r="X7" s="666"/>
      <c r="Y7" s="667"/>
      <c r="Z7" s="668">
        <f>入力シート!Z9</f>
        <v>0</v>
      </c>
      <c r="AA7" s="660"/>
      <c r="AB7" s="665"/>
      <c r="AC7" s="680">
        <f>入力シート!AC9</f>
        <v>0</v>
      </c>
      <c r="AD7" s="660"/>
      <c r="AE7" s="660"/>
      <c r="AF7" s="660"/>
      <c r="AG7" s="660"/>
      <c r="AH7" s="660"/>
      <c r="AI7" s="660"/>
      <c r="AJ7" s="660"/>
      <c r="AK7" s="660"/>
      <c r="AL7" s="660"/>
      <c r="AM7" s="660"/>
      <c r="AN7" s="660"/>
      <c r="AO7" s="660"/>
      <c r="AP7" s="681"/>
    </row>
    <row r="8" spans="2:43" ht="11.25" customHeight="1">
      <c r="C8" s="6"/>
      <c r="D8" s="662"/>
      <c r="E8" s="499"/>
      <c r="F8" s="518"/>
      <c r="G8" s="511"/>
      <c r="H8" s="499"/>
      <c r="I8" s="499"/>
      <c r="J8" s="520"/>
      <c r="K8" s="403"/>
      <c r="L8" s="403"/>
      <c r="M8" s="403"/>
      <c r="N8" s="403"/>
      <c r="O8" s="403"/>
      <c r="P8" s="403"/>
      <c r="Q8" s="403"/>
      <c r="R8" s="403"/>
      <c r="S8" s="403"/>
      <c r="T8" s="403"/>
      <c r="U8" s="403"/>
      <c r="V8" s="403"/>
      <c r="W8" s="403"/>
      <c r="X8" s="403"/>
      <c r="Y8" s="404"/>
      <c r="Z8" s="516"/>
      <c r="AA8" s="544"/>
      <c r="AB8" s="547"/>
      <c r="AC8" s="568"/>
      <c r="AD8" s="544"/>
      <c r="AE8" s="544"/>
      <c r="AF8" s="544"/>
      <c r="AG8" s="544"/>
      <c r="AH8" s="544"/>
      <c r="AI8" s="544"/>
      <c r="AJ8" s="544"/>
      <c r="AK8" s="544"/>
      <c r="AL8" s="544"/>
      <c r="AM8" s="544"/>
      <c r="AN8" s="544"/>
      <c r="AO8" s="544"/>
      <c r="AP8" s="569"/>
    </row>
    <row r="9" spans="2:43" ht="11.25" customHeight="1">
      <c r="C9" s="6"/>
      <c r="D9" s="662"/>
      <c r="E9" s="499"/>
      <c r="F9" s="518"/>
      <c r="G9" s="516"/>
      <c r="H9" s="544"/>
      <c r="I9" s="544"/>
      <c r="J9" s="547"/>
      <c r="K9" s="389"/>
      <c r="L9" s="389"/>
      <c r="M9" s="389"/>
      <c r="N9" s="389"/>
      <c r="O9" s="389"/>
      <c r="P9" s="389"/>
      <c r="Q9" s="389"/>
      <c r="R9" s="389"/>
      <c r="S9" s="389"/>
      <c r="T9" s="389"/>
      <c r="U9" s="389"/>
      <c r="V9" s="389"/>
      <c r="W9" s="389"/>
      <c r="X9" s="389"/>
      <c r="Y9" s="390"/>
      <c r="Z9" s="375">
        <f>入力シート!AU17</f>
        <v>0</v>
      </c>
      <c r="AA9" s="542"/>
      <c r="AB9" s="546"/>
      <c r="AC9" s="567" t="e">
        <f>IF(入力シート!AC11:AP12=0,"",入力シート!AC11:AP12)</f>
        <v>#VALUE!</v>
      </c>
      <c r="AD9" s="542"/>
      <c r="AE9" s="542"/>
      <c r="AF9" s="542"/>
      <c r="AG9" s="542"/>
      <c r="AH9" s="542"/>
      <c r="AI9" s="542"/>
      <c r="AJ9" s="542"/>
      <c r="AK9" s="542"/>
      <c r="AL9" s="542"/>
      <c r="AM9" s="542"/>
      <c r="AN9" s="542"/>
      <c r="AO9" s="542"/>
      <c r="AP9" s="561"/>
    </row>
    <row r="10" spans="2:43" ht="11.25" customHeight="1">
      <c r="C10" s="6"/>
      <c r="D10" s="662"/>
      <c r="E10" s="499"/>
      <c r="F10" s="518"/>
      <c r="G10" s="375">
        <f>入力シート!G12</f>
        <v>0</v>
      </c>
      <c r="H10" s="542"/>
      <c r="I10" s="542"/>
      <c r="J10" s="546"/>
      <c r="K10" s="4" t="str">
        <f>入力シート!F11</f>
        <v>〒</v>
      </c>
      <c r="L10" s="638">
        <f>入力シート!L12:S12</f>
        <v>0</v>
      </c>
      <c r="M10" s="638"/>
      <c r="N10" s="638"/>
      <c r="O10" s="638"/>
      <c r="P10" s="638"/>
      <c r="Q10" s="638"/>
      <c r="R10" s="638"/>
      <c r="S10" s="638"/>
      <c r="T10" s="2"/>
      <c r="U10" s="2"/>
      <c r="V10" s="2"/>
      <c r="W10" s="2"/>
      <c r="X10" s="2"/>
      <c r="Y10" s="3"/>
      <c r="Z10" s="516"/>
      <c r="AA10" s="544"/>
      <c r="AB10" s="547"/>
      <c r="AC10" s="568"/>
      <c r="AD10" s="544"/>
      <c r="AE10" s="544"/>
      <c r="AF10" s="544"/>
      <c r="AG10" s="544"/>
      <c r="AH10" s="544"/>
      <c r="AI10" s="544"/>
      <c r="AJ10" s="544"/>
      <c r="AK10" s="544"/>
      <c r="AL10" s="544"/>
      <c r="AM10" s="544"/>
      <c r="AN10" s="544"/>
      <c r="AO10" s="544"/>
      <c r="AP10" s="569"/>
    </row>
    <row r="11" spans="2:43" ht="11.25" customHeight="1">
      <c r="C11" s="6"/>
      <c r="D11" s="662"/>
      <c r="E11" s="499"/>
      <c r="F11" s="518"/>
      <c r="G11" s="511"/>
      <c r="H11" s="499"/>
      <c r="I11" s="499"/>
      <c r="J11" s="520"/>
      <c r="K11" s="632">
        <f>入力シート!K13</f>
        <v>0</v>
      </c>
      <c r="L11" s="499"/>
      <c r="M11" s="499"/>
      <c r="N11" s="633">
        <f>入力シート!O11</f>
        <v>0</v>
      </c>
      <c r="O11" s="633"/>
      <c r="P11" s="499">
        <f>入力シート!P13</f>
        <v>0</v>
      </c>
      <c r="Q11" s="499"/>
      <c r="R11" s="499"/>
      <c r="S11" s="633" t="e">
        <f>入力シート!#REF!</f>
        <v>#REF!</v>
      </c>
      <c r="T11" s="633"/>
      <c r="U11" s="500">
        <f>入力シート!U13</f>
        <v>0</v>
      </c>
      <c r="V11" s="500"/>
      <c r="W11" s="500"/>
      <c r="X11" s="500"/>
      <c r="Y11" s="500"/>
      <c r="Z11" s="500"/>
      <c r="AA11" s="500"/>
      <c r="AB11" s="500"/>
      <c r="AC11" s="500"/>
      <c r="AD11" s="500"/>
      <c r="AE11" s="500"/>
      <c r="AF11" s="500"/>
      <c r="AG11" s="500"/>
      <c r="AH11" s="500"/>
      <c r="AI11" s="500"/>
      <c r="AJ11" s="500"/>
      <c r="AK11" s="500"/>
      <c r="AL11" s="500"/>
      <c r="AM11" s="500"/>
      <c r="AN11" s="500"/>
      <c r="AO11" s="500"/>
      <c r="AP11" s="635"/>
    </row>
    <row r="12" spans="2:43" ht="11.25" customHeight="1">
      <c r="C12" s="6"/>
      <c r="D12" s="662"/>
      <c r="E12" s="499"/>
      <c r="F12" s="518"/>
      <c r="G12" s="516"/>
      <c r="H12" s="544"/>
      <c r="I12" s="544"/>
      <c r="J12" s="547"/>
      <c r="K12" s="568"/>
      <c r="L12" s="544"/>
      <c r="M12" s="544"/>
      <c r="N12" s="634"/>
      <c r="O12" s="634"/>
      <c r="P12" s="544"/>
      <c r="Q12" s="544"/>
      <c r="R12" s="544"/>
      <c r="S12" s="634"/>
      <c r="T12" s="634"/>
      <c r="U12" s="636"/>
      <c r="V12" s="636"/>
      <c r="W12" s="636"/>
      <c r="X12" s="636"/>
      <c r="Y12" s="636"/>
      <c r="Z12" s="636"/>
      <c r="AA12" s="636"/>
      <c r="AB12" s="636"/>
      <c r="AC12" s="636"/>
      <c r="AD12" s="636"/>
      <c r="AE12" s="636"/>
      <c r="AF12" s="636"/>
      <c r="AG12" s="636"/>
      <c r="AH12" s="636"/>
      <c r="AI12" s="636"/>
      <c r="AJ12" s="636"/>
      <c r="AK12" s="636"/>
      <c r="AL12" s="636"/>
      <c r="AM12" s="636"/>
      <c r="AN12" s="636"/>
      <c r="AO12" s="636"/>
      <c r="AP12" s="637"/>
    </row>
    <row r="13" spans="2:43" ht="11.25" customHeight="1">
      <c r="C13" s="6"/>
      <c r="D13" s="662"/>
      <c r="E13" s="499"/>
      <c r="F13" s="518"/>
      <c r="G13" s="669" t="s">
        <v>3</v>
      </c>
      <c r="H13" s="542"/>
      <c r="I13" s="542"/>
      <c r="J13" s="546"/>
      <c r="K13" s="386">
        <f>入力シート!K15</f>
        <v>0</v>
      </c>
      <c r="L13" s="386"/>
      <c r="M13" s="386"/>
      <c r="N13" s="386"/>
      <c r="O13" s="386"/>
      <c r="P13" s="386"/>
      <c r="Q13" s="386"/>
      <c r="R13" s="386"/>
      <c r="S13" s="386"/>
      <c r="T13" s="386"/>
      <c r="U13" s="386"/>
      <c r="V13" s="386"/>
      <c r="W13" s="386"/>
      <c r="X13" s="386"/>
      <c r="Y13" s="387"/>
      <c r="Z13" s="670">
        <f>入力シート!Z15</f>
        <v>0</v>
      </c>
      <c r="AA13" s="671"/>
      <c r="AB13" s="672"/>
      <c r="AC13" s="676">
        <f>入力シート!AC15</f>
        <v>0</v>
      </c>
      <c r="AD13" s="386"/>
      <c r="AE13" s="386"/>
      <c r="AF13" s="386"/>
      <c r="AG13" s="386"/>
      <c r="AH13" s="386"/>
      <c r="AI13" s="386"/>
      <c r="AJ13" s="386"/>
      <c r="AK13" s="386"/>
      <c r="AL13" s="386"/>
      <c r="AM13" s="386"/>
      <c r="AN13" s="386"/>
      <c r="AO13" s="386"/>
      <c r="AP13" s="677"/>
    </row>
    <row r="14" spans="2:43" ht="11.25" customHeight="1">
      <c r="C14" s="6"/>
      <c r="D14" s="662"/>
      <c r="E14" s="499"/>
      <c r="F14" s="518"/>
      <c r="G14" s="511"/>
      <c r="H14" s="499"/>
      <c r="I14" s="499"/>
      <c r="J14" s="520"/>
      <c r="K14" s="403"/>
      <c r="L14" s="403"/>
      <c r="M14" s="403"/>
      <c r="N14" s="403"/>
      <c r="O14" s="403"/>
      <c r="P14" s="403"/>
      <c r="Q14" s="403"/>
      <c r="R14" s="403"/>
      <c r="S14" s="403"/>
      <c r="T14" s="403"/>
      <c r="U14" s="403"/>
      <c r="V14" s="403"/>
      <c r="W14" s="403"/>
      <c r="X14" s="403"/>
      <c r="Y14" s="404"/>
      <c r="Z14" s="673"/>
      <c r="AA14" s="674"/>
      <c r="AB14" s="675"/>
      <c r="AC14" s="678"/>
      <c r="AD14" s="403"/>
      <c r="AE14" s="403"/>
      <c r="AF14" s="403"/>
      <c r="AG14" s="403"/>
      <c r="AH14" s="403"/>
      <c r="AI14" s="403"/>
      <c r="AJ14" s="403"/>
      <c r="AK14" s="403"/>
      <c r="AL14" s="403"/>
      <c r="AM14" s="403"/>
      <c r="AN14" s="403"/>
      <c r="AO14" s="403"/>
      <c r="AP14" s="679"/>
    </row>
    <row r="15" spans="2:43" ht="11.25" customHeight="1">
      <c r="C15" s="6"/>
      <c r="D15" s="663"/>
      <c r="E15" s="544"/>
      <c r="F15" s="545"/>
      <c r="G15" s="511"/>
      <c r="H15" s="499"/>
      <c r="I15" s="499"/>
      <c r="J15" s="520"/>
      <c r="K15" s="403"/>
      <c r="L15" s="403"/>
      <c r="M15" s="403"/>
      <c r="N15" s="403"/>
      <c r="O15" s="403"/>
      <c r="P15" s="403"/>
      <c r="Q15" s="403"/>
      <c r="R15" s="403"/>
      <c r="S15" s="403"/>
      <c r="T15" s="403"/>
      <c r="U15" s="403"/>
      <c r="V15" s="403"/>
      <c r="W15" s="403"/>
      <c r="X15" s="403"/>
      <c r="Y15" s="404"/>
      <c r="Z15" s="673"/>
      <c r="AA15" s="674"/>
      <c r="AB15" s="675"/>
      <c r="AC15" s="678"/>
      <c r="AD15" s="403"/>
      <c r="AE15" s="403"/>
      <c r="AF15" s="403"/>
      <c r="AG15" s="403"/>
      <c r="AH15" s="403"/>
      <c r="AI15" s="403"/>
      <c r="AJ15" s="403"/>
      <c r="AK15" s="403"/>
      <c r="AL15" s="403"/>
      <c r="AM15" s="403"/>
      <c r="AN15" s="403"/>
      <c r="AO15" s="403"/>
      <c r="AP15" s="679"/>
    </row>
    <row r="16" spans="2:43" s="1" customFormat="1" ht="11.25" customHeight="1">
      <c r="C16" s="7"/>
      <c r="D16" s="604" t="str">
        <f>入力シート!A17</f>
        <v>使用目的</v>
      </c>
      <c r="E16" s="605"/>
      <c r="F16" s="605"/>
      <c r="G16" s="375" t="str">
        <f>入力シート!F17</f>
        <v>自然学校</v>
      </c>
      <c r="H16" s="542"/>
      <c r="I16" s="542"/>
      <c r="J16" s="542"/>
      <c r="K16" s="542"/>
      <c r="L16" s="542"/>
      <c r="M16" s="542"/>
      <c r="N16" s="542"/>
      <c r="O16" s="542"/>
      <c r="P16" s="542"/>
      <c r="Q16" s="542"/>
      <c r="R16" s="542"/>
      <c r="S16" s="542"/>
      <c r="T16" s="542"/>
      <c r="U16" s="542"/>
      <c r="V16" s="542"/>
      <c r="W16" s="542"/>
      <c r="X16" s="542"/>
      <c r="Y16" s="542"/>
      <c r="Z16" s="542"/>
      <c r="AA16" s="542"/>
      <c r="AB16" s="542" t="str">
        <f>IF(入力シート!AF18=0,"",入力シート!AF18)</f>
        <v/>
      </c>
      <c r="AC16" s="542"/>
      <c r="AD16" s="542"/>
      <c r="AE16" s="542"/>
      <c r="AF16" s="542"/>
      <c r="AG16" s="542"/>
      <c r="AH16" s="542"/>
      <c r="AI16" s="542"/>
      <c r="AJ16" s="542"/>
      <c r="AK16" s="542"/>
      <c r="AL16" s="542"/>
      <c r="AM16" s="542"/>
      <c r="AN16" s="542"/>
      <c r="AO16" s="542"/>
      <c r="AP16" s="561"/>
    </row>
    <row r="17" spans="3:42" s="1" customFormat="1" ht="11.25" customHeight="1">
      <c r="C17" s="7"/>
      <c r="D17" s="609"/>
      <c r="E17" s="610"/>
      <c r="F17" s="610"/>
      <c r="G17" s="516"/>
      <c r="H17" s="544"/>
      <c r="I17" s="544"/>
      <c r="J17" s="544"/>
      <c r="K17" s="544"/>
      <c r="L17" s="544"/>
      <c r="M17" s="544"/>
      <c r="N17" s="544"/>
      <c r="O17" s="544"/>
      <c r="P17" s="544"/>
      <c r="Q17" s="544"/>
      <c r="R17" s="544"/>
      <c r="S17" s="544"/>
      <c r="T17" s="544"/>
      <c r="U17" s="544"/>
      <c r="V17" s="544"/>
      <c r="W17" s="544"/>
      <c r="X17" s="544"/>
      <c r="Y17" s="544"/>
      <c r="Z17" s="544"/>
      <c r="AA17" s="544"/>
      <c r="AB17" s="544"/>
      <c r="AC17" s="544"/>
      <c r="AD17" s="544"/>
      <c r="AE17" s="544"/>
      <c r="AF17" s="544"/>
      <c r="AG17" s="544"/>
      <c r="AH17" s="544"/>
      <c r="AI17" s="544"/>
      <c r="AJ17" s="544"/>
      <c r="AK17" s="544"/>
      <c r="AL17" s="544"/>
      <c r="AM17" s="544"/>
      <c r="AN17" s="544"/>
      <c r="AO17" s="544"/>
      <c r="AP17" s="569"/>
    </row>
    <row r="18" spans="3:42" s="1" customFormat="1" ht="11.25" customHeight="1">
      <c r="C18" s="7"/>
      <c r="D18" s="604">
        <f>入力シート!A24</f>
        <v>0</v>
      </c>
      <c r="E18" s="605"/>
      <c r="F18" s="606"/>
      <c r="G18" s="615" t="str">
        <f>IF(入力シート!F19="○","○","")</f>
        <v/>
      </c>
      <c r="H18" s="616"/>
      <c r="I18" s="591" t="str">
        <f>入力シート!H19</f>
        <v xml:space="preserve"> 視聴覚室</v>
      </c>
      <c r="J18" s="591"/>
      <c r="K18" s="591"/>
      <c r="L18" s="591"/>
      <c r="M18" s="591"/>
      <c r="N18" s="591"/>
      <c r="O18" s="612"/>
      <c r="P18" s="615" t="str">
        <f>IF(入力シート!Q19="○","○","")</f>
        <v/>
      </c>
      <c r="Q18" s="616"/>
      <c r="R18" s="591" t="str">
        <f>入力シート!S19</f>
        <v xml:space="preserve"> 創作活動室</v>
      </c>
      <c r="S18" s="591"/>
      <c r="T18" s="591"/>
      <c r="U18" s="591"/>
      <c r="V18" s="591"/>
      <c r="W18" s="591"/>
      <c r="X18" s="612"/>
      <c r="Y18" s="615" t="str">
        <f>IF(入力シート!AB19="○","○","")</f>
        <v/>
      </c>
      <c r="Z18" s="616"/>
      <c r="AA18" s="591" t="str">
        <f>入力シート!AD19</f>
        <v xml:space="preserve"> 研修室</v>
      </c>
      <c r="AB18" s="591"/>
      <c r="AC18" s="591"/>
      <c r="AD18" s="591"/>
      <c r="AE18" s="591"/>
      <c r="AF18" s="591"/>
      <c r="AG18" s="612"/>
      <c r="AH18" s="615" t="str">
        <f>IF(入力シート!AL19="○","○","")</f>
        <v/>
      </c>
      <c r="AI18" s="616"/>
      <c r="AJ18" s="591" t="str">
        <f>入力シート!AN19</f>
        <v xml:space="preserve"> 会議室</v>
      </c>
      <c r="AK18" s="591"/>
      <c r="AL18" s="591"/>
      <c r="AM18" s="591"/>
      <c r="AN18" s="591"/>
      <c r="AO18" s="591"/>
      <c r="AP18" s="619"/>
    </row>
    <row r="19" spans="3:42" s="1" customFormat="1" ht="11.25" customHeight="1">
      <c r="C19" s="7"/>
      <c r="D19" s="607"/>
      <c r="E19" s="548"/>
      <c r="F19" s="608"/>
      <c r="G19" s="617"/>
      <c r="H19" s="618"/>
      <c r="I19" s="613"/>
      <c r="J19" s="613"/>
      <c r="K19" s="613"/>
      <c r="L19" s="613"/>
      <c r="M19" s="613"/>
      <c r="N19" s="613"/>
      <c r="O19" s="614"/>
      <c r="P19" s="617"/>
      <c r="Q19" s="618"/>
      <c r="R19" s="613"/>
      <c r="S19" s="613"/>
      <c r="T19" s="613"/>
      <c r="U19" s="613"/>
      <c r="V19" s="613"/>
      <c r="W19" s="613"/>
      <c r="X19" s="614"/>
      <c r="Y19" s="617"/>
      <c r="Z19" s="618"/>
      <c r="AA19" s="613"/>
      <c r="AB19" s="613"/>
      <c r="AC19" s="613"/>
      <c r="AD19" s="613"/>
      <c r="AE19" s="613"/>
      <c r="AF19" s="613"/>
      <c r="AG19" s="614"/>
      <c r="AH19" s="617"/>
      <c r="AI19" s="618"/>
      <c r="AJ19" s="613"/>
      <c r="AK19" s="613"/>
      <c r="AL19" s="613"/>
      <c r="AM19" s="613"/>
      <c r="AN19" s="613"/>
      <c r="AO19" s="613"/>
      <c r="AP19" s="620"/>
    </row>
    <row r="20" spans="3:42" s="1" customFormat="1" ht="11.25" customHeight="1">
      <c r="C20" s="7"/>
      <c r="D20" s="607"/>
      <c r="E20" s="548"/>
      <c r="F20" s="608"/>
      <c r="G20" s="408" t="str">
        <f>IF(入力シート!F22="○","○","")</f>
        <v/>
      </c>
      <c r="H20" s="621"/>
      <c r="I20" s="598" t="str">
        <f>入力シート!H21</f>
        <v xml:space="preserve"> 体育室</v>
      </c>
      <c r="J20" s="598"/>
      <c r="K20" s="598"/>
      <c r="L20" s="598"/>
      <c r="M20" s="598"/>
      <c r="N20" s="598"/>
      <c r="O20" s="622"/>
      <c r="P20" s="408" t="str">
        <f>IF(入力シート!Q22="○","○","")</f>
        <v/>
      </c>
      <c r="Q20" s="621"/>
      <c r="R20" s="623" t="str">
        <f>入力シート!S21</f>
        <v xml:space="preserve"> 朝来市有グラウンド(有料)</v>
      </c>
      <c r="S20" s="624"/>
      <c r="T20" s="624"/>
      <c r="U20" s="624"/>
      <c r="V20" s="624"/>
      <c r="W20" s="624"/>
      <c r="X20" s="625"/>
      <c r="Y20" s="408" t="str">
        <f>IF(入力シート!AB22="○","○","")</f>
        <v/>
      </c>
      <c r="Z20" s="621"/>
      <c r="AA20" s="598" t="str">
        <f>入力シート!AD21</f>
        <v xml:space="preserve"> その他</v>
      </c>
      <c r="AB20" s="598"/>
      <c r="AC20" s="598"/>
      <c r="AD20" s="598"/>
      <c r="AE20" s="598"/>
      <c r="AF20" s="598"/>
      <c r="AG20" s="622"/>
      <c r="AH20" s="408" t="str">
        <f>IF(入力シート!AL22="○","○","")</f>
        <v/>
      </c>
      <c r="AI20" s="621"/>
      <c r="AJ20" s="628" t="s">
        <v>9</v>
      </c>
      <c r="AK20" s="598"/>
      <c r="AL20" s="598"/>
      <c r="AM20" s="598"/>
      <c r="AN20" s="598"/>
      <c r="AO20" s="598"/>
      <c r="AP20" s="629"/>
    </row>
    <row r="21" spans="3:42" s="1" customFormat="1" ht="11.25" customHeight="1">
      <c r="C21" s="7"/>
      <c r="D21" s="609"/>
      <c r="E21" s="610"/>
      <c r="F21" s="611"/>
      <c r="G21" s="617"/>
      <c r="H21" s="618"/>
      <c r="I21" s="613"/>
      <c r="J21" s="613"/>
      <c r="K21" s="613"/>
      <c r="L21" s="613"/>
      <c r="M21" s="613"/>
      <c r="N21" s="613"/>
      <c r="O21" s="614"/>
      <c r="P21" s="617"/>
      <c r="Q21" s="618"/>
      <c r="R21" s="626"/>
      <c r="S21" s="626"/>
      <c r="T21" s="626"/>
      <c r="U21" s="626"/>
      <c r="V21" s="626"/>
      <c r="W21" s="626"/>
      <c r="X21" s="627"/>
      <c r="Y21" s="617"/>
      <c r="Z21" s="618"/>
      <c r="AA21" s="613"/>
      <c r="AB21" s="613"/>
      <c r="AC21" s="613"/>
      <c r="AD21" s="613"/>
      <c r="AE21" s="613"/>
      <c r="AF21" s="613"/>
      <c r="AG21" s="614"/>
      <c r="AH21" s="617"/>
      <c r="AI21" s="618"/>
      <c r="AJ21" s="630"/>
      <c r="AK21" s="613"/>
      <c r="AL21" s="613"/>
      <c r="AM21" s="613"/>
      <c r="AN21" s="613"/>
      <c r="AO21" s="613"/>
      <c r="AP21" s="620"/>
    </row>
    <row r="22" spans="3:42" s="1" customFormat="1" ht="11.25" customHeight="1">
      <c r="C22" s="7"/>
      <c r="D22" s="570" t="str">
        <f>入力シート!A23</f>
        <v>使用期間
※ 泊利用の場合、
入所は午後１時～、
退所は～午後１時</v>
      </c>
      <c r="E22" s="571"/>
      <c r="F22" s="572"/>
      <c r="G22" s="602">
        <f>入力シート!G26</f>
        <v>0</v>
      </c>
      <c r="H22" s="600"/>
      <c r="I22" s="600"/>
      <c r="J22" s="600"/>
      <c r="K22" s="542" t="str">
        <f>入力シート!K25</f>
        <v>年</v>
      </c>
      <c r="L22" s="542"/>
      <c r="M22" s="600">
        <f>入力シート!M26</f>
        <v>0</v>
      </c>
      <c r="N22" s="600"/>
      <c r="O22" s="542" t="str">
        <f>入力シート!O25</f>
        <v>月</v>
      </c>
      <c r="P22" s="542"/>
      <c r="Q22" s="600" t="e">
        <f>入力シート!#REF!</f>
        <v>#REF!</v>
      </c>
      <c r="R22" s="600"/>
      <c r="S22" s="542" t="str">
        <f>入力シート!S25</f>
        <v>日</v>
      </c>
      <c r="T22" s="542"/>
      <c r="U22" s="600" t="e">
        <f>入力シート!#REF!</f>
        <v>#REF!</v>
      </c>
      <c r="V22" s="600"/>
      <c r="W22" s="598" t="str">
        <f>入力シート!W23</f>
        <v>曜日</v>
      </c>
      <c r="X22" s="598"/>
      <c r="Y22" s="599">
        <f>入力シート!Y24</f>
        <v>0</v>
      </c>
      <c r="Z22" s="599"/>
      <c r="AA22" s="600" t="e">
        <f>入力シート!#REF!</f>
        <v>#REF!</v>
      </c>
      <c r="AB22" s="600"/>
      <c r="AC22" s="376" t="str">
        <f>入力シート!AN23</f>
        <v>時</v>
      </c>
      <c r="AD22" s="601">
        <f>入力シート!AN24</f>
        <v>0</v>
      </c>
      <c r="AE22" s="601"/>
      <c r="AF22" s="376" t="str">
        <f>入力シート!AR23</f>
        <v>分</v>
      </c>
      <c r="AG22" s="542" t="str">
        <f>入力シート!AS23</f>
        <v>入所</v>
      </c>
      <c r="AH22" s="542"/>
      <c r="AI22" s="542"/>
      <c r="AJ22" s="376"/>
      <c r="AK22" s="376"/>
      <c r="AL22" s="376"/>
      <c r="AM22" s="376"/>
      <c r="AN22" s="376"/>
      <c r="AO22" s="376"/>
      <c r="AP22" s="576"/>
    </row>
    <row r="23" spans="3:42" s="1" customFormat="1" ht="11.25" customHeight="1">
      <c r="C23" s="7"/>
      <c r="D23" s="573"/>
      <c r="E23" s="574"/>
      <c r="F23" s="575"/>
      <c r="G23" s="603"/>
      <c r="H23" s="593"/>
      <c r="I23" s="593"/>
      <c r="J23" s="593"/>
      <c r="K23" s="499"/>
      <c r="L23" s="499"/>
      <c r="M23" s="593"/>
      <c r="N23" s="593"/>
      <c r="O23" s="499"/>
      <c r="P23" s="499"/>
      <c r="Q23" s="593"/>
      <c r="R23" s="593"/>
      <c r="S23" s="499"/>
      <c r="T23" s="499"/>
      <c r="U23" s="593"/>
      <c r="V23" s="593"/>
      <c r="W23" s="591"/>
      <c r="X23" s="591"/>
      <c r="Y23" s="592"/>
      <c r="Z23" s="592"/>
      <c r="AA23" s="593"/>
      <c r="AB23" s="593"/>
      <c r="AC23" s="499"/>
      <c r="AD23" s="594"/>
      <c r="AE23" s="594"/>
      <c r="AF23" s="499"/>
      <c r="AG23" s="499"/>
      <c r="AH23" s="499"/>
      <c r="AI23" s="499"/>
      <c r="AJ23" s="401"/>
      <c r="AK23" s="401"/>
      <c r="AL23" s="401"/>
      <c r="AM23" s="401"/>
      <c r="AN23" s="401"/>
      <c r="AO23" s="401"/>
      <c r="AP23" s="577"/>
    </row>
    <row r="24" spans="3:42" s="1" customFormat="1" ht="11.25" customHeight="1">
      <c r="C24" s="7"/>
      <c r="D24" s="573"/>
      <c r="E24" s="574"/>
      <c r="F24" s="575"/>
      <c r="G24" s="578" t="e">
        <f>入力シート!#REF!</f>
        <v>#REF!</v>
      </c>
      <c r="H24" s="579"/>
      <c r="I24" s="579"/>
      <c r="J24" s="579"/>
      <c r="K24" s="379" t="e">
        <f>入力シート!#REF!</f>
        <v>#REF!</v>
      </c>
      <c r="L24" s="379"/>
      <c r="M24" s="579" t="e">
        <f>入力シート!#REF!</f>
        <v>#REF!</v>
      </c>
      <c r="N24" s="579"/>
      <c r="O24" s="379" t="e">
        <f>入力シート!#REF!</f>
        <v>#REF!</v>
      </c>
      <c r="P24" s="379"/>
      <c r="Q24" s="579" t="e">
        <f>入力シート!#REF!</f>
        <v>#REF!</v>
      </c>
      <c r="R24" s="579"/>
      <c r="S24" s="379" t="str">
        <f>入力シート!AD25</f>
        <v>日</v>
      </c>
      <c r="T24" s="379"/>
      <c r="U24" s="579" t="e">
        <f>入力シート!#REF!</f>
        <v>#REF!</v>
      </c>
      <c r="V24" s="579"/>
      <c r="W24" s="591" t="str">
        <f>入力シート!W25</f>
        <v>曜日</v>
      </c>
      <c r="X24" s="591"/>
      <c r="Y24" s="592">
        <f>入力シート!Y26</f>
        <v>0</v>
      </c>
      <c r="Z24" s="592"/>
      <c r="AA24" s="593" t="e">
        <f>入力シート!#REF!</f>
        <v>#REF!</v>
      </c>
      <c r="AB24" s="593"/>
      <c r="AC24" s="499" t="str">
        <f>入力シート!AN25</f>
        <v>時</v>
      </c>
      <c r="AD24" s="594">
        <f>入力シート!AG26</f>
        <v>0</v>
      </c>
      <c r="AE24" s="594"/>
      <c r="AF24" s="379" t="str">
        <f>入力シート!AR25</f>
        <v>分</v>
      </c>
      <c r="AG24" s="499" t="str">
        <f>入力シート!AS25</f>
        <v>退所</v>
      </c>
      <c r="AH24" s="499"/>
      <c r="AI24" s="499"/>
      <c r="AJ24" s="589" t="e">
        <f>入力シート!#REF!</f>
        <v>#REF!</v>
      </c>
      <c r="AK24" s="589"/>
      <c r="AL24" s="589"/>
      <c r="AM24" s="589"/>
      <c r="AN24" s="589"/>
      <c r="AO24" s="589"/>
      <c r="AP24" s="590"/>
    </row>
    <row r="25" spans="3:42" s="1" customFormat="1" ht="11.25" customHeight="1">
      <c r="C25" s="7"/>
      <c r="D25" s="573"/>
      <c r="E25" s="574"/>
      <c r="F25" s="575"/>
      <c r="G25" s="580"/>
      <c r="H25" s="581"/>
      <c r="I25" s="581"/>
      <c r="J25" s="581"/>
      <c r="K25" s="401"/>
      <c r="L25" s="401"/>
      <c r="M25" s="581"/>
      <c r="N25" s="581"/>
      <c r="O25" s="401"/>
      <c r="P25" s="401"/>
      <c r="Q25" s="581"/>
      <c r="R25" s="581"/>
      <c r="S25" s="401"/>
      <c r="T25" s="401"/>
      <c r="U25" s="581"/>
      <c r="V25" s="581"/>
      <c r="W25" s="591"/>
      <c r="X25" s="591"/>
      <c r="Y25" s="592"/>
      <c r="Z25" s="592"/>
      <c r="AA25" s="593"/>
      <c r="AB25" s="593"/>
      <c r="AC25" s="401"/>
      <c r="AD25" s="594"/>
      <c r="AE25" s="594"/>
      <c r="AF25" s="401"/>
      <c r="AG25" s="499"/>
      <c r="AH25" s="499"/>
      <c r="AI25" s="499"/>
      <c r="AJ25" s="589"/>
      <c r="AK25" s="589"/>
      <c r="AL25" s="589"/>
      <c r="AM25" s="589"/>
      <c r="AN25" s="589"/>
      <c r="AO25" s="589"/>
      <c r="AP25" s="590"/>
    </row>
    <row r="26" spans="3:42" s="1" customFormat="1" ht="11.25" customHeight="1">
      <c r="C26" s="7"/>
      <c r="D26" s="604" t="s">
        <v>18</v>
      </c>
      <c r="E26" s="596"/>
      <c r="F26" s="596"/>
      <c r="G26" s="596"/>
      <c r="H26" s="596"/>
      <c r="I26" s="596"/>
      <c r="J26" s="596"/>
      <c r="K26" s="596"/>
      <c r="L26" s="596"/>
      <c r="M26" s="596"/>
      <c r="N26" s="596"/>
      <c r="O26" s="596"/>
      <c r="P26" s="596"/>
      <c r="Q26" s="596"/>
      <c r="R26" s="596"/>
      <c r="S26" s="596"/>
      <c r="T26" s="596"/>
      <c r="U26" s="596"/>
      <c r="V26" s="596"/>
      <c r="W26" s="596"/>
      <c r="X26" s="596"/>
      <c r="Y26" s="596"/>
      <c r="Z26" s="596"/>
      <c r="AA26" s="596"/>
      <c r="AB26" s="596"/>
      <c r="AC26" s="596"/>
      <c r="AD26" s="596"/>
      <c r="AE26" s="596"/>
      <c r="AF26" s="596"/>
      <c r="AG26" s="596"/>
      <c r="AH26" s="596"/>
      <c r="AI26" s="596"/>
      <c r="AJ26" s="596"/>
      <c r="AK26" s="596"/>
      <c r="AL26" s="596"/>
      <c r="AM26" s="596"/>
      <c r="AN26" s="596"/>
      <c r="AO26" s="596"/>
      <c r="AP26" s="597"/>
    </row>
    <row r="27" spans="3:42" s="1" customFormat="1" ht="11.25" customHeight="1">
      <c r="C27" s="7"/>
      <c r="D27" s="682"/>
      <c r="E27" s="683"/>
      <c r="F27" s="683"/>
      <c r="G27" s="684"/>
      <c r="H27" s="685" t="s">
        <v>19</v>
      </c>
      <c r="I27" s="686"/>
      <c r="J27" s="686"/>
      <c r="K27" s="686"/>
      <c r="L27" s="686"/>
      <c r="M27" s="686"/>
      <c r="N27" s="686"/>
      <c r="O27" s="686"/>
      <c r="P27" s="686"/>
      <c r="Q27" s="686"/>
      <c r="R27" s="686"/>
      <c r="S27" s="686"/>
      <c r="T27" s="686"/>
      <c r="U27" s="686"/>
      <c r="V27" s="686"/>
      <c r="W27" s="686"/>
      <c r="X27" s="686"/>
      <c r="Y27" s="686"/>
      <c r="Z27" s="686"/>
      <c r="AA27" s="686"/>
      <c r="AB27" s="686"/>
      <c r="AC27" s="686"/>
      <c r="AD27" s="686"/>
      <c r="AE27" s="686"/>
      <c r="AF27" s="686"/>
      <c r="AG27" s="686"/>
      <c r="AH27" s="687"/>
      <c r="AI27" s="688" t="s">
        <v>20</v>
      </c>
      <c r="AJ27" s="596"/>
      <c r="AK27" s="596"/>
      <c r="AL27" s="689"/>
      <c r="AM27" s="595" t="s">
        <v>21</v>
      </c>
      <c r="AN27" s="596"/>
      <c r="AO27" s="596"/>
      <c r="AP27" s="597"/>
    </row>
    <row r="28" spans="3:42" s="1" customFormat="1" ht="14.25" customHeight="1">
      <c r="D28" s="582" t="s">
        <v>22</v>
      </c>
      <c r="E28" s="583"/>
      <c r="F28" s="583"/>
      <c r="G28" s="584"/>
      <c r="H28" s="690" t="s">
        <v>23</v>
      </c>
      <c r="I28" s="691"/>
      <c r="J28" s="692"/>
      <c r="K28" s="690" t="s">
        <v>274</v>
      </c>
      <c r="L28" s="691"/>
      <c r="M28" s="691"/>
      <c r="N28" s="691"/>
      <c r="O28" s="691"/>
      <c r="P28" s="691"/>
      <c r="Q28" s="691"/>
      <c r="R28" s="691"/>
      <c r="S28" s="692"/>
      <c r="T28" s="615" t="s">
        <v>24</v>
      </c>
      <c r="U28" s="691"/>
      <c r="V28" s="691"/>
      <c r="W28" s="691"/>
      <c r="X28" s="691"/>
      <c r="Y28" s="691"/>
      <c r="Z28" s="691"/>
      <c r="AA28" s="691"/>
      <c r="AB28" s="692"/>
      <c r="AC28" s="698" t="s">
        <v>25</v>
      </c>
      <c r="AD28" s="699"/>
      <c r="AE28" s="699"/>
      <c r="AF28" s="699"/>
      <c r="AG28" s="699"/>
      <c r="AH28" s="700"/>
      <c r="AI28" s="704" t="s">
        <v>23</v>
      </c>
      <c r="AJ28" s="705"/>
      <c r="AK28" s="704" t="s">
        <v>26</v>
      </c>
      <c r="AL28" s="705"/>
      <c r="AM28" s="704" t="s">
        <v>23</v>
      </c>
      <c r="AN28" s="705"/>
      <c r="AO28" s="704" t="s">
        <v>26</v>
      </c>
      <c r="AP28" s="706"/>
    </row>
    <row r="29" spans="3:42" s="1" customFormat="1" ht="14.25" customHeight="1">
      <c r="D29" s="585"/>
      <c r="E29" s="586"/>
      <c r="F29" s="586"/>
      <c r="G29" s="587"/>
      <c r="H29" s="615"/>
      <c r="I29" s="691"/>
      <c r="J29" s="692"/>
      <c r="K29" s="695"/>
      <c r="L29" s="696"/>
      <c r="M29" s="696"/>
      <c r="N29" s="696"/>
      <c r="O29" s="696"/>
      <c r="P29" s="696"/>
      <c r="Q29" s="696"/>
      <c r="R29" s="696"/>
      <c r="S29" s="697"/>
      <c r="T29" s="617"/>
      <c r="U29" s="693"/>
      <c r="V29" s="693"/>
      <c r="W29" s="693"/>
      <c r="X29" s="693"/>
      <c r="Y29" s="693"/>
      <c r="Z29" s="693"/>
      <c r="AA29" s="693"/>
      <c r="AB29" s="694"/>
      <c r="AC29" s="701"/>
      <c r="AD29" s="702"/>
      <c r="AE29" s="702"/>
      <c r="AF29" s="702"/>
      <c r="AG29" s="702"/>
      <c r="AH29" s="703"/>
      <c r="AI29" s="615"/>
      <c r="AJ29" s="692"/>
      <c r="AK29" s="615"/>
      <c r="AL29" s="692"/>
      <c r="AM29" s="615"/>
      <c r="AN29" s="692"/>
      <c r="AO29" s="615"/>
      <c r="AP29" s="707"/>
    </row>
    <row r="30" spans="3:42" s="1" customFormat="1" ht="11.25" customHeight="1">
      <c r="D30" s="585"/>
      <c r="E30" s="586"/>
      <c r="F30" s="586"/>
      <c r="G30" s="587"/>
      <c r="H30" s="617"/>
      <c r="I30" s="693"/>
      <c r="J30" s="694"/>
      <c r="K30" s="510" t="s">
        <v>27</v>
      </c>
      <c r="L30" s="397"/>
      <c r="M30" s="588"/>
      <c r="N30" s="709" t="s">
        <v>28</v>
      </c>
      <c r="O30" s="709"/>
      <c r="P30" s="710"/>
      <c r="Q30" s="510" t="s">
        <v>29</v>
      </c>
      <c r="R30" s="709"/>
      <c r="S30" s="710"/>
      <c r="T30" s="510" t="s">
        <v>27</v>
      </c>
      <c r="U30" s="397"/>
      <c r="V30" s="588"/>
      <c r="W30" s="709" t="s">
        <v>28</v>
      </c>
      <c r="X30" s="709"/>
      <c r="Y30" s="710"/>
      <c r="Z30" s="510" t="s">
        <v>29</v>
      </c>
      <c r="AA30" s="709"/>
      <c r="AB30" s="710"/>
      <c r="AC30" s="510" t="s">
        <v>27</v>
      </c>
      <c r="AD30" s="711"/>
      <c r="AE30" s="709" t="s">
        <v>28</v>
      </c>
      <c r="AF30" s="710"/>
      <c r="AG30" s="709" t="s">
        <v>29</v>
      </c>
      <c r="AH30" s="710"/>
      <c r="AI30" s="617"/>
      <c r="AJ30" s="694"/>
      <c r="AK30" s="617"/>
      <c r="AL30" s="694"/>
      <c r="AM30" s="617"/>
      <c r="AN30" s="694"/>
      <c r="AO30" s="617"/>
      <c r="AP30" s="708"/>
    </row>
    <row r="31" spans="3:42" s="1" customFormat="1" ht="11.25" customHeight="1">
      <c r="D31" s="538" t="e">
        <f>入力シート!#REF!</f>
        <v>#REF!</v>
      </c>
      <c r="E31" s="539"/>
      <c r="F31" s="540" t="e">
        <f>入力シート!#REF!</f>
        <v>#REF!</v>
      </c>
      <c r="G31" s="541"/>
      <c r="H31" s="375">
        <f>入力シート!F36</f>
        <v>0</v>
      </c>
      <c r="I31" s="542"/>
      <c r="J31" s="543"/>
      <c r="K31" s="375">
        <f>入力シート!I36</f>
        <v>0</v>
      </c>
      <c r="L31" s="542"/>
      <c r="M31" s="546"/>
      <c r="N31" s="567">
        <f>入力シート!L36</f>
        <v>0</v>
      </c>
      <c r="O31" s="542"/>
      <c r="P31" s="543"/>
      <c r="Q31" s="375" t="str">
        <f>IF(SUM(K31:P32)&lt;&gt;0,SUM(K31:P32),"")</f>
        <v/>
      </c>
      <c r="R31" s="542"/>
      <c r="S31" s="543"/>
      <c r="T31" s="375">
        <f>入力シート!R36</f>
        <v>0</v>
      </c>
      <c r="U31" s="542"/>
      <c r="V31" s="546"/>
      <c r="W31" s="567">
        <f>入力シート!U36</f>
        <v>0</v>
      </c>
      <c r="X31" s="542"/>
      <c r="Y31" s="543"/>
      <c r="Z31" s="375" t="str">
        <f>IF(SUM(T31:Y32)&lt;&gt;0,SUM(T31:Y32),"")</f>
        <v/>
      </c>
      <c r="AA31" s="542"/>
      <c r="AB31" s="543"/>
      <c r="AC31" s="375" t="e">
        <f>入力シート!#REF!</f>
        <v>#REF!</v>
      </c>
      <c r="AD31" s="546"/>
      <c r="AE31" s="567" t="e">
        <f>入力シート!#REF!</f>
        <v>#REF!</v>
      </c>
      <c r="AF31" s="543"/>
      <c r="AG31" s="375" t="e">
        <f>IF(SUM(AC31:AF32)&lt;&gt;0,SUM(AC31:AF32),"")</f>
        <v>#REF!</v>
      </c>
      <c r="AH31" s="543"/>
      <c r="AI31" s="375" t="e">
        <f>入力シート!#REF!</f>
        <v>#REF!</v>
      </c>
      <c r="AJ31" s="543"/>
      <c r="AK31" s="375" t="e">
        <f>入力シート!#REF!</f>
        <v>#REF!</v>
      </c>
      <c r="AL31" s="543"/>
      <c r="AM31" s="375" t="e">
        <f>入力シート!#REF!</f>
        <v>#REF!</v>
      </c>
      <c r="AN31" s="543"/>
      <c r="AO31" s="375" t="e">
        <f>入力シート!#REF!</f>
        <v>#REF!</v>
      </c>
      <c r="AP31" s="561"/>
    </row>
    <row r="32" spans="3:42" s="1" customFormat="1" ht="11.25" customHeight="1">
      <c r="D32" s="538"/>
      <c r="E32" s="539"/>
      <c r="F32" s="540"/>
      <c r="G32" s="541"/>
      <c r="H32" s="516"/>
      <c r="I32" s="544"/>
      <c r="J32" s="545"/>
      <c r="K32" s="516"/>
      <c r="L32" s="544"/>
      <c r="M32" s="547"/>
      <c r="N32" s="568"/>
      <c r="O32" s="544"/>
      <c r="P32" s="545"/>
      <c r="Q32" s="516"/>
      <c r="R32" s="544"/>
      <c r="S32" s="545"/>
      <c r="T32" s="516"/>
      <c r="U32" s="544"/>
      <c r="V32" s="547"/>
      <c r="W32" s="568"/>
      <c r="X32" s="544"/>
      <c r="Y32" s="545"/>
      <c r="Z32" s="516"/>
      <c r="AA32" s="544"/>
      <c r="AB32" s="545"/>
      <c r="AC32" s="516"/>
      <c r="AD32" s="547"/>
      <c r="AE32" s="568"/>
      <c r="AF32" s="545"/>
      <c r="AG32" s="516"/>
      <c r="AH32" s="545"/>
      <c r="AI32" s="516"/>
      <c r="AJ32" s="545"/>
      <c r="AK32" s="516"/>
      <c r="AL32" s="545"/>
      <c r="AM32" s="516"/>
      <c r="AN32" s="545"/>
      <c r="AO32" s="516"/>
      <c r="AP32" s="569"/>
    </row>
    <row r="33" spans="4:42" s="1" customFormat="1" ht="11.25" customHeight="1">
      <c r="D33" s="538" t="e">
        <f>入力シート!#REF!</f>
        <v>#REF!</v>
      </c>
      <c r="E33" s="539"/>
      <c r="F33" s="540" t="e">
        <f>入力シート!#REF!</f>
        <v>#REF!</v>
      </c>
      <c r="G33" s="541"/>
      <c r="H33" s="375" t="e">
        <f>入力シート!#REF!</f>
        <v>#REF!</v>
      </c>
      <c r="I33" s="542"/>
      <c r="J33" s="543"/>
      <c r="K33" s="375" t="e">
        <f>入力シート!#REF!</f>
        <v>#REF!</v>
      </c>
      <c r="L33" s="542"/>
      <c r="M33" s="546"/>
      <c r="N33" s="567" t="e">
        <f>入力シート!#REF!</f>
        <v>#REF!</v>
      </c>
      <c r="O33" s="542"/>
      <c r="P33" s="543"/>
      <c r="Q33" s="375" t="e">
        <f>IF(SUM(K33:P34)&lt;&gt;0,SUM(K33:P34),"")</f>
        <v>#REF!</v>
      </c>
      <c r="R33" s="542"/>
      <c r="S33" s="543"/>
      <c r="T33" s="375" t="e">
        <f>入力シート!#REF!</f>
        <v>#REF!</v>
      </c>
      <c r="U33" s="542"/>
      <c r="V33" s="546"/>
      <c r="W33" s="567" t="e">
        <f>入力シート!#REF!</f>
        <v>#REF!</v>
      </c>
      <c r="X33" s="542"/>
      <c r="Y33" s="543"/>
      <c r="Z33" s="375" t="e">
        <f>IF(SUM(T33:Y34)&lt;&gt;0,SUM(T33:Y34),"")</f>
        <v>#REF!</v>
      </c>
      <c r="AA33" s="542"/>
      <c r="AB33" s="543"/>
      <c r="AC33" s="375" t="e">
        <f>入力シート!#REF!</f>
        <v>#REF!</v>
      </c>
      <c r="AD33" s="546"/>
      <c r="AE33" s="567" t="e">
        <f>入力シート!#REF!</f>
        <v>#REF!</v>
      </c>
      <c r="AF33" s="543"/>
      <c r="AG33" s="375" t="e">
        <f>IF(SUM(AC33:AF34)&lt;&gt;0,SUM(AC33:AF34),"")</f>
        <v>#REF!</v>
      </c>
      <c r="AH33" s="543"/>
      <c r="AI33" s="375" t="e">
        <f>入力シート!#REF!</f>
        <v>#REF!</v>
      </c>
      <c r="AJ33" s="543"/>
      <c r="AK33" s="375" t="e">
        <f>入力シート!#REF!</f>
        <v>#REF!</v>
      </c>
      <c r="AL33" s="543"/>
      <c r="AM33" s="375" t="e">
        <f>入力シート!#REF!</f>
        <v>#REF!</v>
      </c>
      <c r="AN33" s="543"/>
      <c r="AO33" s="375" t="e">
        <f>入力シート!#REF!</f>
        <v>#REF!</v>
      </c>
      <c r="AP33" s="561"/>
    </row>
    <row r="34" spans="4:42" s="1" customFormat="1" ht="11.25" customHeight="1">
      <c r="D34" s="538"/>
      <c r="E34" s="539"/>
      <c r="F34" s="540"/>
      <c r="G34" s="541"/>
      <c r="H34" s="516"/>
      <c r="I34" s="544"/>
      <c r="J34" s="545"/>
      <c r="K34" s="516"/>
      <c r="L34" s="544"/>
      <c r="M34" s="547"/>
      <c r="N34" s="568"/>
      <c r="O34" s="544"/>
      <c r="P34" s="545"/>
      <c r="Q34" s="516"/>
      <c r="R34" s="544"/>
      <c r="S34" s="545"/>
      <c r="T34" s="516"/>
      <c r="U34" s="544"/>
      <c r="V34" s="547"/>
      <c r="W34" s="568"/>
      <c r="X34" s="544"/>
      <c r="Y34" s="545"/>
      <c r="Z34" s="516"/>
      <c r="AA34" s="544"/>
      <c r="AB34" s="545"/>
      <c r="AC34" s="516"/>
      <c r="AD34" s="547"/>
      <c r="AE34" s="568"/>
      <c r="AF34" s="545"/>
      <c r="AG34" s="516"/>
      <c r="AH34" s="545"/>
      <c r="AI34" s="516"/>
      <c r="AJ34" s="545"/>
      <c r="AK34" s="516"/>
      <c r="AL34" s="545"/>
      <c r="AM34" s="516"/>
      <c r="AN34" s="545"/>
      <c r="AO34" s="516"/>
      <c r="AP34" s="569"/>
    </row>
    <row r="35" spans="4:42" s="1" customFormat="1" ht="11.25" customHeight="1">
      <c r="D35" s="538">
        <f>入力シート!D38</f>
        <v>0</v>
      </c>
      <c r="E35" s="539"/>
      <c r="F35" s="540">
        <f>入力シート!F38</f>
        <v>0</v>
      </c>
      <c r="G35" s="541"/>
      <c r="H35" s="375">
        <f>入力シート!H38</f>
        <v>0</v>
      </c>
      <c r="I35" s="542"/>
      <c r="J35" s="543"/>
      <c r="K35" s="375">
        <f>入力シート!K38</f>
        <v>0</v>
      </c>
      <c r="L35" s="542"/>
      <c r="M35" s="546"/>
      <c r="N35" s="567">
        <f>入力シート!N38</f>
        <v>0</v>
      </c>
      <c r="O35" s="542"/>
      <c r="P35" s="543"/>
      <c r="Q35" s="375" t="str">
        <f>IF(SUM(K35:P36)&lt;&gt;0,SUM(K35:P36),"")</f>
        <v/>
      </c>
      <c r="R35" s="542"/>
      <c r="S35" s="543"/>
      <c r="T35" s="375">
        <f>入力シート!T38</f>
        <v>0</v>
      </c>
      <c r="U35" s="542"/>
      <c r="V35" s="546"/>
      <c r="W35" s="567">
        <f>入力シート!W38</f>
        <v>0</v>
      </c>
      <c r="X35" s="542"/>
      <c r="Y35" s="543"/>
      <c r="Z35" s="375" t="str">
        <f>IF(SUM(T35:Y36)&lt;&gt;0,SUM(T35:Y36),"")</f>
        <v/>
      </c>
      <c r="AA35" s="542"/>
      <c r="AB35" s="543"/>
      <c r="AC35" s="375">
        <f>入力シート!AC38</f>
        <v>0</v>
      </c>
      <c r="AD35" s="546"/>
      <c r="AE35" s="567">
        <f>入力シート!AE38</f>
        <v>0</v>
      </c>
      <c r="AF35" s="543"/>
      <c r="AG35" s="375" t="str">
        <f>IF(SUM(AC35:AF36)&lt;&gt;0,SUM(AC35:AF36),"")</f>
        <v/>
      </c>
      <c r="AH35" s="543"/>
      <c r="AI35" s="375">
        <f>入力シート!AI38</f>
        <v>0</v>
      </c>
      <c r="AJ35" s="543"/>
      <c r="AK35" s="375">
        <f>入力シート!AK38</f>
        <v>0</v>
      </c>
      <c r="AL35" s="543"/>
      <c r="AM35" s="375">
        <f>入力シート!AM38</f>
        <v>0</v>
      </c>
      <c r="AN35" s="543"/>
      <c r="AO35" s="375">
        <f>入力シート!AO38</f>
        <v>0</v>
      </c>
      <c r="AP35" s="561"/>
    </row>
    <row r="36" spans="4:42" s="1" customFormat="1" ht="11.25" customHeight="1">
      <c r="D36" s="538"/>
      <c r="E36" s="539"/>
      <c r="F36" s="540"/>
      <c r="G36" s="541"/>
      <c r="H36" s="516"/>
      <c r="I36" s="544"/>
      <c r="J36" s="545"/>
      <c r="K36" s="516"/>
      <c r="L36" s="544"/>
      <c r="M36" s="547"/>
      <c r="N36" s="568"/>
      <c r="O36" s="544"/>
      <c r="P36" s="545"/>
      <c r="Q36" s="516"/>
      <c r="R36" s="544"/>
      <c r="S36" s="545"/>
      <c r="T36" s="516"/>
      <c r="U36" s="544"/>
      <c r="V36" s="547"/>
      <c r="W36" s="568"/>
      <c r="X36" s="544"/>
      <c r="Y36" s="545"/>
      <c r="Z36" s="516"/>
      <c r="AA36" s="544"/>
      <c r="AB36" s="545"/>
      <c r="AC36" s="516"/>
      <c r="AD36" s="547"/>
      <c r="AE36" s="568"/>
      <c r="AF36" s="545"/>
      <c r="AG36" s="516"/>
      <c r="AH36" s="545"/>
      <c r="AI36" s="516"/>
      <c r="AJ36" s="545"/>
      <c r="AK36" s="516"/>
      <c r="AL36" s="545"/>
      <c r="AM36" s="516"/>
      <c r="AN36" s="545"/>
      <c r="AO36" s="516"/>
      <c r="AP36" s="569"/>
    </row>
    <row r="37" spans="4:42" s="1" customFormat="1" ht="11.25" customHeight="1">
      <c r="D37" s="538">
        <f>入力シート!D40</f>
        <v>0</v>
      </c>
      <c r="E37" s="539"/>
      <c r="F37" s="540">
        <f>入力シート!F40</f>
        <v>0</v>
      </c>
      <c r="G37" s="541"/>
      <c r="H37" s="375">
        <f>入力シート!H40</f>
        <v>0</v>
      </c>
      <c r="I37" s="542"/>
      <c r="J37" s="543"/>
      <c r="K37" s="375">
        <f>入力シート!K40</f>
        <v>0</v>
      </c>
      <c r="L37" s="542"/>
      <c r="M37" s="546"/>
      <c r="N37" s="567">
        <f>入力シート!N40</f>
        <v>0</v>
      </c>
      <c r="O37" s="542"/>
      <c r="P37" s="543"/>
      <c r="Q37" s="375" t="str">
        <f>IF(SUM(K37:P38)&lt;&gt;0,SUM(K37:P38),"")</f>
        <v/>
      </c>
      <c r="R37" s="542"/>
      <c r="S37" s="543"/>
      <c r="T37" s="375">
        <f>入力シート!T40</f>
        <v>0</v>
      </c>
      <c r="U37" s="542"/>
      <c r="V37" s="546"/>
      <c r="W37" s="567">
        <f>入力シート!W40</f>
        <v>0</v>
      </c>
      <c r="X37" s="542"/>
      <c r="Y37" s="543"/>
      <c r="Z37" s="375" t="str">
        <f>IF(SUM(T37:Y38)&lt;&gt;0,SUM(T37:Y38),"")</f>
        <v/>
      </c>
      <c r="AA37" s="542"/>
      <c r="AB37" s="543"/>
      <c r="AC37" s="375">
        <f>入力シート!AC40</f>
        <v>0</v>
      </c>
      <c r="AD37" s="546"/>
      <c r="AE37" s="567">
        <f>入力シート!AE40</f>
        <v>0</v>
      </c>
      <c r="AF37" s="543"/>
      <c r="AG37" s="375" t="str">
        <f>IF(SUM(AC37:AF38)&lt;&gt;0,SUM(AC37:AF38),"")</f>
        <v/>
      </c>
      <c r="AH37" s="543"/>
      <c r="AI37" s="375">
        <f>入力シート!AI40</f>
        <v>0</v>
      </c>
      <c r="AJ37" s="543"/>
      <c r="AK37" s="375">
        <f>入力シート!AK40</f>
        <v>0</v>
      </c>
      <c r="AL37" s="543"/>
      <c r="AM37" s="375">
        <f>入力シート!AM40</f>
        <v>0</v>
      </c>
      <c r="AN37" s="543"/>
      <c r="AO37" s="375">
        <f>入力シート!AO40</f>
        <v>0</v>
      </c>
      <c r="AP37" s="561"/>
    </row>
    <row r="38" spans="4:42" s="1" customFormat="1" ht="11.25" customHeight="1">
      <c r="D38" s="538"/>
      <c r="E38" s="539"/>
      <c r="F38" s="540"/>
      <c r="G38" s="541"/>
      <c r="H38" s="516"/>
      <c r="I38" s="544"/>
      <c r="J38" s="545"/>
      <c r="K38" s="516"/>
      <c r="L38" s="544"/>
      <c r="M38" s="547"/>
      <c r="N38" s="568"/>
      <c r="O38" s="544"/>
      <c r="P38" s="545"/>
      <c r="Q38" s="516"/>
      <c r="R38" s="544"/>
      <c r="S38" s="545"/>
      <c r="T38" s="516"/>
      <c r="U38" s="544"/>
      <c r="V38" s="547"/>
      <c r="W38" s="568"/>
      <c r="X38" s="544"/>
      <c r="Y38" s="545"/>
      <c r="Z38" s="516"/>
      <c r="AA38" s="544"/>
      <c r="AB38" s="545"/>
      <c r="AC38" s="516"/>
      <c r="AD38" s="547"/>
      <c r="AE38" s="568"/>
      <c r="AF38" s="545"/>
      <c r="AG38" s="516"/>
      <c r="AH38" s="545"/>
      <c r="AI38" s="516"/>
      <c r="AJ38" s="545"/>
      <c r="AK38" s="516"/>
      <c r="AL38" s="545"/>
      <c r="AM38" s="516"/>
      <c r="AN38" s="545"/>
      <c r="AO38" s="516"/>
      <c r="AP38" s="569"/>
    </row>
    <row r="39" spans="4:42" s="1" customFormat="1" ht="11.25" customHeight="1">
      <c r="D39" s="538">
        <f>入力シート!D42</f>
        <v>0</v>
      </c>
      <c r="E39" s="539"/>
      <c r="F39" s="540">
        <f>入力シート!F42</f>
        <v>0</v>
      </c>
      <c r="G39" s="541"/>
      <c r="H39" s="375">
        <f>入力シート!H42</f>
        <v>0</v>
      </c>
      <c r="I39" s="542"/>
      <c r="J39" s="543"/>
      <c r="K39" s="375">
        <f>入力シート!K42</f>
        <v>0</v>
      </c>
      <c r="L39" s="542"/>
      <c r="M39" s="546"/>
      <c r="N39" s="567">
        <f>入力シート!N42</f>
        <v>0</v>
      </c>
      <c r="O39" s="542"/>
      <c r="P39" s="543"/>
      <c r="Q39" s="375" t="str">
        <f>IF(SUM(K39:P40)&lt;&gt;0,SUM(K39:P40),"")</f>
        <v/>
      </c>
      <c r="R39" s="542"/>
      <c r="S39" s="543"/>
      <c r="T39" s="375">
        <f>入力シート!T42</f>
        <v>0</v>
      </c>
      <c r="U39" s="542"/>
      <c r="V39" s="546"/>
      <c r="W39" s="567">
        <f>入力シート!W42</f>
        <v>0</v>
      </c>
      <c r="X39" s="542"/>
      <c r="Y39" s="543"/>
      <c r="Z39" s="375" t="str">
        <f>IF(SUM(T39:Y40)&lt;&gt;0,SUM(T39:Y40),"")</f>
        <v/>
      </c>
      <c r="AA39" s="542"/>
      <c r="AB39" s="543"/>
      <c r="AC39" s="375">
        <f>入力シート!AC42</f>
        <v>0</v>
      </c>
      <c r="AD39" s="546"/>
      <c r="AE39" s="567">
        <f>入力シート!AE42</f>
        <v>0</v>
      </c>
      <c r="AF39" s="543"/>
      <c r="AG39" s="375" t="str">
        <f>IF(SUM(AC39:AF40)&lt;&gt;0,SUM(AC39:AF40),"")</f>
        <v/>
      </c>
      <c r="AH39" s="543"/>
      <c r="AI39" s="375">
        <f>入力シート!AI42</f>
        <v>0</v>
      </c>
      <c r="AJ39" s="543"/>
      <c r="AK39" s="375">
        <f>入力シート!AK42</f>
        <v>0</v>
      </c>
      <c r="AL39" s="543"/>
      <c r="AM39" s="375">
        <f>入力シート!AM42</f>
        <v>0</v>
      </c>
      <c r="AN39" s="543"/>
      <c r="AO39" s="375">
        <f>入力シート!AO42</f>
        <v>0</v>
      </c>
      <c r="AP39" s="561"/>
    </row>
    <row r="40" spans="4:42" s="1" customFormat="1" ht="11.25" customHeight="1">
      <c r="D40" s="538"/>
      <c r="E40" s="539"/>
      <c r="F40" s="540"/>
      <c r="G40" s="541"/>
      <c r="H40" s="516"/>
      <c r="I40" s="544"/>
      <c r="J40" s="545"/>
      <c r="K40" s="516"/>
      <c r="L40" s="544"/>
      <c r="M40" s="547"/>
      <c r="N40" s="568"/>
      <c r="O40" s="544"/>
      <c r="P40" s="545"/>
      <c r="Q40" s="516"/>
      <c r="R40" s="544"/>
      <c r="S40" s="545"/>
      <c r="T40" s="516"/>
      <c r="U40" s="544"/>
      <c r="V40" s="547"/>
      <c r="W40" s="568"/>
      <c r="X40" s="544"/>
      <c r="Y40" s="545"/>
      <c r="Z40" s="516"/>
      <c r="AA40" s="544"/>
      <c r="AB40" s="545"/>
      <c r="AC40" s="516"/>
      <c r="AD40" s="547"/>
      <c r="AE40" s="568"/>
      <c r="AF40" s="545"/>
      <c r="AG40" s="516"/>
      <c r="AH40" s="545"/>
      <c r="AI40" s="516"/>
      <c r="AJ40" s="545"/>
      <c r="AK40" s="516"/>
      <c r="AL40" s="545"/>
      <c r="AM40" s="516"/>
      <c r="AN40" s="545"/>
      <c r="AO40" s="516"/>
      <c r="AP40" s="569"/>
    </row>
    <row r="41" spans="4:42" s="1" customFormat="1" ht="11.25" customHeight="1">
      <c r="D41" s="551">
        <f>入力シート!D44</f>
        <v>0</v>
      </c>
      <c r="E41" s="552"/>
      <c r="F41" s="540">
        <f>入力シート!F44</f>
        <v>0</v>
      </c>
      <c r="G41" s="541"/>
      <c r="H41" s="375">
        <f>入力シート!H44</f>
        <v>0</v>
      </c>
      <c r="I41" s="542"/>
      <c r="J41" s="543"/>
      <c r="K41" s="375">
        <f>入力シート!K44</f>
        <v>0</v>
      </c>
      <c r="L41" s="542"/>
      <c r="M41" s="546"/>
      <c r="N41" s="567">
        <f>入力シート!N44</f>
        <v>0</v>
      </c>
      <c r="O41" s="542"/>
      <c r="P41" s="543"/>
      <c r="Q41" s="375" t="str">
        <f>IF(SUM(K41:P42)&lt;&gt;0,SUM(K41:P42),"")</f>
        <v/>
      </c>
      <c r="R41" s="542"/>
      <c r="S41" s="543"/>
      <c r="T41" s="375">
        <f>入力シート!T44</f>
        <v>0</v>
      </c>
      <c r="U41" s="542"/>
      <c r="V41" s="546"/>
      <c r="W41" s="567">
        <f>入力シート!W44</f>
        <v>0</v>
      </c>
      <c r="X41" s="542"/>
      <c r="Y41" s="543"/>
      <c r="Z41" s="375" t="str">
        <f>IF(SUM(T41:Y42)&lt;&gt;0,SUM(T41:Y42),"")</f>
        <v/>
      </c>
      <c r="AA41" s="542"/>
      <c r="AB41" s="543"/>
      <c r="AC41" s="375">
        <f>入力シート!AC44</f>
        <v>0</v>
      </c>
      <c r="AD41" s="546"/>
      <c r="AE41" s="567">
        <f>入力シート!AE44</f>
        <v>0</v>
      </c>
      <c r="AF41" s="543"/>
      <c r="AG41" s="375" t="str">
        <f>IF(SUM(AC41:AF42)&lt;&gt;0,SUM(AC41:AF42),"")</f>
        <v/>
      </c>
      <c r="AH41" s="543"/>
      <c r="AI41" s="375">
        <f>入力シート!AI44</f>
        <v>0</v>
      </c>
      <c r="AJ41" s="543"/>
      <c r="AK41" s="375">
        <f>入力シート!AK44</f>
        <v>0</v>
      </c>
      <c r="AL41" s="543"/>
      <c r="AM41" s="375">
        <f>入力シート!AM44</f>
        <v>0</v>
      </c>
      <c r="AN41" s="543"/>
      <c r="AO41" s="375">
        <f>入力シート!AO44</f>
        <v>0</v>
      </c>
      <c r="AP41" s="561"/>
    </row>
    <row r="42" spans="4:42" s="1" customFormat="1" ht="11.25" customHeight="1" thickBot="1">
      <c r="D42" s="553"/>
      <c r="E42" s="554"/>
      <c r="F42" s="555"/>
      <c r="G42" s="556"/>
      <c r="H42" s="557"/>
      <c r="I42" s="558"/>
      <c r="J42" s="559"/>
      <c r="K42" s="557"/>
      <c r="L42" s="558"/>
      <c r="M42" s="560"/>
      <c r="N42" s="712"/>
      <c r="O42" s="558"/>
      <c r="P42" s="559"/>
      <c r="Q42" s="557"/>
      <c r="R42" s="558"/>
      <c r="S42" s="559"/>
      <c r="T42" s="557"/>
      <c r="U42" s="558"/>
      <c r="V42" s="560"/>
      <c r="W42" s="712"/>
      <c r="X42" s="558"/>
      <c r="Y42" s="559"/>
      <c r="Z42" s="557"/>
      <c r="AA42" s="558"/>
      <c r="AB42" s="559"/>
      <c r="AC42" s="557"/>
      <c r="AD42" s="560"/>
      <c r="AE42" s="712"/>
      <c r="AF42" s="559"/>
      <c r="AG42" s="557"/>
      <c r="AH42" s="559"/>
      <c r="AI42" s="557"/>
      <c r="AJ42" s="559"/>
      <c r="AK42" s="557"/>
      <c r="AL42" s="559"/>
      <c r="AM42" s="557"/>
      <c r="AN42" s="559"/>
      <c r="AO42" s="557"/>
      <c r="AP42" s="562"/>
    </row>
    <row r="43" spans="4:42" s="1" customFormat="1" ht="11.25" customHeight="1" thickTop="1">
      <c r="D43" s="514" t="s">
        <v>30</v>
      </c>
      <c r="E43" s="515"/>
      <c r="F43" s="515"/>
      <c r="G43" s="516"/>
      <c r="H43" s="511" t="e">
        <f>IF(SUM(H31:J42)&lt;&gt;0,SUM(H31:J42),"")</f>
        <v>#REF!</v>
      </c>
      <c r="I43" s="499"/>
      <c r="J43" s="518"/>
      <c r="K43" s="511" t="e">
        <f>IF(SUM(K31:M42)&lt;&gt;0,SUM(K31:M42),"")</f>
        <v>#REF!</v>
      </c>
      <c r="L43" s="499"/>
      <c r="M43" s="520"/>
      <c r="N43" s="499" t="e">
        <f>IF(SUM(N31:P42)&lt;&gt;0,SUM(N31:P42),"")</f>
        <v>#REF!</v>
      </c>
      <c r="O43" s="499"/>
      <c r="P43" s="518"/>
      <c r="Q43" s="511" t="e">
        <f>IF(SUM(K43:P44)&lt;&gt;0,SUM(K43:P44),"")</f>
        <v>#REF!</v>
      </c>
      <c r="R43" s="499"/>
      <c r="S43" s="518"/>
      <c r="T43" s="511" t="e">
        <f>IF(SUM(T31:V42)&lt;&gt;0,SUM(T31:V42),"")</f>
        <v>#REF!</v>
      </c>
      <c r="U43" s="499"/>
      <c r="V43" s="520"/>
      <c r="W43" s="499" t="e">
        <f>IF(SUM(W31:Y42)&lt;&gt;0,SUM(W31:Y42),"")</f>
        <v>#REF!</v>
      </c>
      <c r="X43" s="499"/>
      <c r="Y43" s="518"/>
      <c r="Z43" s="511" t="e">
        <f>IF(SUM(T43:Y44)&lt;&gt;0,SUM(T43:Y44),"")</f>
        <v>#REF!</v>
      </c>
      <c r="AA43" s="563"/>
      <c r="AB43" s="564"/>
      <c r="AC43" s="511" t="e">
        <f>IF(SUM(AC31:AD42)&lt;&gt;0,SUM(AC31:AD42),"")</f>
        <v>#REF!</v>
      </c>
      <c r="AD43" s="520"/>
      <c r="AE43" s="499" t="e">
        <f>IF(SUM(AE31:AF42)&lt;&gt;0,SUM(AE31:AF42),"")</f>
        <v>#REF!</v>
      </c>
      <c r="AF43" s="499"/>
      <c r="AG43" s="511" t="e">
        <f>IF(SUM(AC43:AF44)&lt;&gt;0,SUM(AC43:AF44),"")</f>
        <v>#REF!</v>
      </c>
      <c r="AH43" s="499"/>
      <c r="AI43" s="511" t="e">
        <f>IF(SUM(AI31:AJ42)&lt;&gt;0,SUM(AI31:AJ42),"")</f>
        <v>#REF!</v>
      </c>
      <c r="AJ43" s="499"/>
      <c r="AK43" s="511" t="e">
        <f>IF(SUM(AK31:AL42)&lt;&gt;0,SUM(AK31:AL42),"")</f>
        <v>#REF!</v>
      </c>
      <c r="AL43" s="499"/>
      <c r="AM43" s="511" t="e">
        <f>IF(SUM(AM31:AN42)&lt;&gt;0,SUM(AM31:AN42),"")</f>
        <v>#REF!</v>
      </c>
      <c r="AN43" s="499"/>
      <c r="AO43" s="511" t="e">
        <f>IF(SUM(AO31:AP42)&lt;&gt;0,SUM(AO31:AP42),"")</f>
        <v>#REF!</v>
      </c>
      <c r="AP43" s="565"/>
    </row>
    <row r="44" spans="4:42" s="1" customFormat="1" ht="11.25" customHeight="1" thickBot="1">
      <c r="D44" s="394"/>
      <c r="E44" s="373"/>
      <c r="F44" s="373"/>
      <c r="G44" s="517"/>
      <c r="H44" s="512"/>
      <c r="I44" s="513"/>
      <c r="J44" s="519"/>
      <c r="K44" s="512"/>
      <c r="L44" s="513"/>
      <c r="M44" s="521"/>
      <c r="N44" s="513"/>
      <c r="O44" s="513"/>
      <c r="P44" s="519"/>
      <c r="Q44" s="512"/>
      <c r="R44" s="513"/>
      <c r="S44" s="519"/>
      <c r="T44" s="512"/>
      <c r="U44" s="513"/>
      <c r="V44" s="521"/>
      <c r="W44" s="513"/>
      <c r="X44" s="513"/>
      <c r="Y44" s="519"/>
      <c r="Z44" s="512"/>
      <c r="AA44" s="513"/>
      <c r="AB44" s="519"/>
      <c r="AC44" s="512"/>
      <c r="AD44" s="521"/>
      <c r="AE44" s="513"/>
      <c r="AF44" s="513"/>
      <c r="AG44" s="512"/>
      <c r="AH44" s="513"/>
      <c r="AI44" s="512"/>
      <c r="AJ44" s="513"/>
      <c r="AK44" s="512"/>
      <c r="AL44" s="513"/>
      <c r="AM44" s="512"/>
      <c r="AN44" s="513"/>
      <c r="AO44" s="512"/>
      <c r="AP44" s="566"/>
    </row>
    <row r="45" spans="4:42" s="1" customFormat="1" ht="11.25" customHeight="1">
      <c r="D45" s="522" t="s">
        <v>31</v>
      </c>
      <c r="E45" s="523"/>
      <c r="F45" s="523"/>
      <c r="G45" s="524"/>
      <c r="H45" s="528"/>
      <c r="I45" s="529"/>
      <c r="J45" s="530"/>
      <c r="K45" s="534">
        <f>入力シート!K55</f>
        <v>0</v>
      </c>
      <c r="L45" s="535"/>
      <c r="M45" s="535"/>
      <c r="N45" s="535"/>
      <c r="O45" s="535"/>
      <c r="P45" s="535"/>
      <c r="Q45" s="535"/>
      <c r="R45" s="535"/>
      <c r="S45" s="27"/>
      <c r="T45" s="534">
        <f>入力シート!T55</f>
        <v>0</v>
      </c>
      <c r="U45" s="535"/>
      <c r="V45" s="535"/>
      <c r="W45" s="535"/>
      <c r="X45" s="535"/>
      <c r="Y45" s="535"/>
      <c r="Z45" s="535"/>
      <c r="AA45" s="535"/>
      <c r="AB45" s="28"/>
      <c r="AC45" s="535">
        <f>入力シート!AC55</f>
        <v>0</v>
      </c>
      <c r="AD45" s="535"/>
      <c r="AE45" s="535"/>
      <c r="AF45" s="535"/>
      <c r="AG45" s="535"/>
      <c r="AH45" s="27"/>
      <c r="AI45" s="534">
        <f>入力シート!AI55</f>
        <v>0</v>
      </c>
      <c r="AJ45" s="535"/>
      <c r="AK45" s="535"/>
      <c r="AL45" s="28"/>
      <c r="AM45" s="534">
        <f>入力シート!AM55</f>
        <v>0</v>
      </c>
      <c r="AN45" s="535"/>
      <c r="AO45" s="535"/>
      <c r="AP45" s="25"/>
    </row>
    <row r="46" spans="4:42" s="1" customFormat="1" ht="11.25" customHeight="1" thickBot="1">
      <c r="D46" s="525"/>
      <c r="E46" s="526"/>
      <c r="F46" s="526"/>
      <c r="G46" s="527"/>
      <c r="H46" s="531"/>
      <c r="I46" s="532"/>
      <c r="J46" s="533"/>
      <c r="K46" s="536"/>
      <c r="L46" s="537"/>
      <c r="M46" s="537"/>
      <c r="N46" s="537"/>
      <c r="O46" s="537"/>
      <c r="P46" s="537"/>
      <c r="Q46" s="537"/>
      <c r="R46" s="537"/>
      <c r="S46" s="29" t="s">
        <v>32</v>
      </c>
      <c r="T46" s="536"/>
      <c r="U46" s="537"/>
      <c r="V46" s="537"/>
      <c r="W46" s="537"/>
      <c r="X46" s="537"/>
      <c r="Y46" s="537"/>
      <c r="Z46" s="537"/>
      <c r="AA46" s="537"/>
      <c r="AB46" s="30" t="s">
        <v>32</v>
      </c>
      <c r="AC46" s="537"/>
      <c r="AD46" s="537"/>
      <c r="AE46" s="537"/>
      <c r="AF46" s="537"/>
      <c r="AG46" s="537"/>
      <c r="AH46" s="29" t="s">
        <v>32</v>
      </c>
      <c r="AI46" s="536"/>
      <c r="AJ46" s="537"/>
      <c r="AK46" s="537"/>
      <c r="AL46" s="30" t="s">
        <v>32</v>
      </c>
      <c r="AM46" s="536"/>
      <c r="AN46" s="537"/>
      <c r="AO46" s="537"/>
      <c r="AP46" s="26" t="s">
        <v>32</v>
      </c>
    </row>
    <row r="47" spans="4:42" s="1" customFormat="1" ht="11.25" customHeight="1">
      <c r="D47" s="548"/>
      <c r="E47" s="549"/>
      <c r="F47" s="549"/>
      <c r="G47" s="549"/>
      <c r="H47" s="550"/>
      <c r="I47" s="550"/>
      <c r="J47" s="550"/>
      <c r="K47" s="550"/>
      <c r="L47" s="550"/>
      <c r="M47" s="550"/>
      <c r="N47" s="550"/>
      <c r="O47" s="550"/>
      <c r="P47" s="550"/>
      <c r="Q47" s="550"/>
      <c r="R47" s="550"/>
      <c r="S47" s="550"/>
      <c r="T47" s="550"/>
      <c r="U47" s="550"/>
      <c r="V47" s="550"/>
      <c r="W47" s="550"/>
      <c r="X47" s="550"/>
      <c r="Y47" s="550"/>
      <c r="Z47" s="31"/>
      <c r="AA47" s="31"/>
      <c r="AB47" s="31"/>
      <c r="AC47" s="31"/>
      <c r="AD47" s="31"/>
      <c r="AE47" s="31"/>
      <c r="AF47" s="31"/>
      <c r="AG47" s="31"/>
      <c r="AH47" s="31"/>
      <c r="AI47" s="31"/>
      <c r="AJ47" s="31"/>
      <c r="AK47" s="31"/>
      <c r="AL47" s="31"/>
      <c r="AM47" s="31"/>
      <c r="AN47" s="31"/>
      <c r="AO47" s="31"/>
    </row>
    <row r="48" spans="4:42" s="1" customFormat="1" ht="11.25" customHeight="1">
      <c r="D48" s="549"/>
      <c r="E48" s="549"/>
      <c r="F48" s="549"/>
      <c r="G48" s="549"/>
      <c r="H48" s="550"/>
      <c r="I48" s="550"/>
      <c r="J48" s="550"/>
      <c r="K48" s="550"/>
      <c r="L48" s="550"/>
      <c r="M48" s="550"/>
      <c r="N48" s="550"/>
      <c r="O48" s="550"/>
      <c r="P48" s="550"/>
      <c r="Q48" s="550"/>
      <c r="R48" s="550"/>
      <c r="S48" s="550"/>
      <c r="T48" s="550"/>
      <c r="U48" s="550"/>
      <c r="V48" s="550"/>
      <c r="W48" s="550"/>
      <c r="X48" s="550"/>
      <c r="Y48" s="550"/>
      <c r="Z48" s="501" t="e">
        <f>入力シート!#REF!</f>
        <v>#REF!</v>
      </c>
      <c r="AA48" s="501"/>
      <c r="AB48" s="501"/>
      <c r="AC48" s="501"/>
      <c r="AD48" s="501"/>
      <c r="AE48" s="501"/>
      <c r="AF48" s="502"/>
      <c r="AG48" s="503" t="e">
        <f>入力シート!#REF!</f>
        <v>#REF!</v>
      </c>
      <c r="AH48" s="504"/>
      <c r="AI48" s="504"/>
      <c r="AJ48" s="504"/>
      <c r="AK48" s="504"/>
      <c r="AL48" s="504"/>
      <c r="AM48" s="504"/>
      <c r="AN48" s="504" t="e">
        <f>入力シート!#REF!</f>
        <v>#REF!</v>
      </c>
      <c r="AO48" s="507"/>
    </row>
    <row r="49" spans="4:41" s="1" customFormat="1" ht="11.25" customHeight="1">
      <c r="H49" s="31"/>
      <c r="I49" s="31"/>
      <c r="J49" s="31"/>
      <c r="K49" s="31"/>
      <c r="L49" s="31"/>
      <c r="M49" s="31"/>
      <c r="N49" s="31"/>
      <c r="O49" s="31"/>
      <c r="P49" s="31"/>
      <c r="Q49" s="31"/>
      <c r="R49" s="31"/>
      <c r="S49" s="31"/>
      <c r="T49" s="31"/>
      <c r="U49" s="31"/>
      <c r="V49" s="31"/>
      <c r="W49" s="31"/>
      <c r="X49" s="31"/>
      <c r="Y49" s="31"/>
      <c r="Z49" s="501"/>
      <c r="AA49" s="501"/>
      <c r="AB49" s="501"/>
      <c r="AC49" s="501"/>
      <c r="AD49" s="501"/>
      <c r="AE49" s="501"/>
      <c r="AF49" s="502"/>
      <c r="AG49" s="505"/>
      <c r="AH49" s="506"/>
      <c r="AI49" s="506"/>
      <c r="AJ49" s="506"/>
      <c r="AK49" s="506"/>
      <c r="AL49" s="506"/>
      <c r="AM49" s="506"/>
      <c r="AN49" s="506"/>
      <c r="AO49" s="508"/>
    </row>
    <row r="50" spans="4:41" s="1" customFormat="1" ht="11.25" customHeight="1"/>
    <row r="51" spans="4:41" s="1" customFormat="1" ht="11.25" customHeight="1"/>
    <row r="52" spans="4:41" s="1" customFormat="1" ht="11.25" customHeight="1">
      <c r="E52" s="499" t="e">
        <f>入力シート!#REF!</f>
        <v>#REF!</v>
      </c>
      <c r="F52" s="499"/>
      <c r="G52" s="499"/>
      <c r="H52" s="499"/>
      <c r="I52" s="499"/>
      <c r="J52" s="499"/>
      <c r="K52" s="499"/>
      <c r="L52" s="499"/>
      <c r="M52" s="499"/>
      <c r="N52" s="499"/>
      <c r="O52" s="499"/>
      <c r="P52" s="499"/>
      <c r="Q52" s="499"/>
      <c r="R52" s="499"/>
      <c r="S52" s="499"/>
      <c r="T52" s="499"/>
      <c r="U52" s="499"/>
      <c r="V52" s="499"/>
    </row>
    <row r="53" spans="4:41" s="1" customFormat="1" ht="11.25" customHeight="1">
      <c r="E53" s="499"/>
      <c r="F53" s="499"/>
      <c r="G53" s="499"/>
      <c r="H53" s="499"/>
      <c r="I53" s="499"/>
      <c r="J53" s="499"/>
      <c r="K53" s="499"/>
      <c r="L53" s="499"/>
      <c r="M53" s="499"/>
      <c r="N53" s="499"/>
      <c r="O53" s="499"/>
      <c r="P53" s="499"/>
      <c r="Q53" s="499"/>
      <c r="R53" s="499"/>
      <c r="S53" s="499"/>
      <c r="T53" s="499"/>
      <c r="U53" s="499"/>
      <c r="V53" s="499"/>
    </row>
    <row r="54" spans="4:41" s="1" customFormat="1" ht="11.25" customHeight="1">
      <c r="D54" s="499" t="str">
        <f>入力シート!B57</f>
        <v>西 宮 市 教 育 委 員 会 教 育 長　　様</v>
      </c>
      <c r="E54" s="499"/>
      <c r="F54" s="499"/>
      <c r="G54" s="499"/>
      <c r="H54" s="499"/>
      <c r="I54" s="499"/>
      <c r="J54" s="499"/>
      <c r="K54" s="499"/>
      <c r="L54" s="499"/>
      <c r="M54" s="499"/>
      <c r="N54" s="499"/>
      <c r="O54" s="499"/>
      <c r="P54" s="499"/>
      <c r="Q54" s="499"/>
      <c r="X54" s="509" t="e">
        <f>入力シート!#REF!</f>
        <v>#REF!</v>
      </c>
      <c r="Y54" s="509"/>
      <c r="Z54" s="509"/>
      <c r="AA54" s="509"/>
      <c r="AB54" s="499" t="s">
        <v>271</v>
      </c>
      <c r="AC54" s="499"/>
      <c r="AD54" s="509" t="e">
        <f>入力シート!#REF!</f>
        <v>#REF!</v>
      </c>
      <c r="AE54" s="509"/>
      <c r="AF54" s="499" t="s">
        <v>272</v>
      </c>
      <c r="AG54" s="499"/>
      <c r="AH54" s="509">
        <f>入力シート!AH56</f>
        <v>0</v>
      </c>
      <c r="AI54" s="509"/>
      <c r="AJ54" s="499" t="s">
        <v>273</v>
      </c>
      <c r="AK54" s="499"/>
    </row>
    <row r="55" spans="4:41" s="1" customFormat="1" ht="11.25" customHeight="1">
      <c r="D55" s="499"/>
      <c r="E55" s="499"/>
      <c r="F55" s="499"/>
      <c r="G55" s="499"/>
      <c r="H55" s="499"/>
      <c r="I55" s="499"/>
      <c r="J55" s="499"/>
      <c r="K55" s="499"/>
      <c r="L55" s="499"/>
      <c r="M55" s="499"/>
      <c r="N55" s="499"/>
      <c r="O55" s="499"/>
      <c r="P55" s="499"/>
      <c r="Q55" s="499"/>
      <c r="X55" s="509"/>
      <c r="Y55" s="509"/>
      <c r="Z55" s="509"/>
      <c r="AA55" s="509"/>
      <c r="AB55" s="499"/>
      <c r="AC55" s="499"/>
      <c r="AD55" s="509"/>
      <c r="AE55" s="509"/>
      <c r="AF55" s="499"/>
      <c r="AG55" s="499"/>
      <c r="AH55" s="509"/>
      <c r="AI55" s="509"/>
      <c r="AJ55" s="499"/>
      <c r="AK55" s="499"/>
    </row>
    <row r="56" spans="4:41" s="1" customFormat="1" ht="11.25" customHeight="1"/>
    <row r="57" spans="4:41" s="1" customFormat="1" ht="11.25" customHeight="1">
      <c r="D57" s="1" t="s">
        <v>35</v>
      </c>
      <c r="S57" s="499" t="str">
        <f>入力シート!X59</f>
        <v>使用申請者
（代表者）</v>
      </c>
      <c r="T57" s="499"/>
      <c r="U57" s="499"/>
      <c r="V57" s="499"/>
      <c r="W57" s="499"/>
      <c r="Y57" s="499">
        <f>K7</f>
        <v>0</v>
      </c>
      <c r="Z57" s="499"/>
      <c r="AA57" s="499"/>
      <c r="AB57" s="499"/>
      <c r="AC57" s="499"/>
      <c r="AD57" s="499"/>
      <c r="AE57" s="499"/>
      <c r="AF57" s="499"/>
      <c r="AG57" s="499"/>
      <c r="AH57" s="499"/>
      <c r="AI57" s="499"/>
      <c r="AJ57" s="499"/>
      <c r="AK57" s="499"/>
    </row>
    <row r="58" spans="4:41" s="1" customFormat="1" ht="11.25" customHeight="1">
      <c r="S58" s="499"/>
      <c r="T58" s="499"/>
      <c r="U58" s="499"/>
      <c r="V58" s="499"/>
      <c r="W58" s="499"/>
      <c r="Y58" s="499"/>
      <c r="Z58" s="499"/>
      <c r="AA58" s="499"/>
      <c r="AB58" s="499"/>
      <c r="AC58" s="499"/>
      <c r="AD58" s="499"/>
      <c r="AE58" s="499"/>
      <c r="AF58" s="499"/>
      <c r="AG58" s="499"/>
      <c r="AH58" s="499"/>
      <c r="AI58" s="499"/>
      <c r="AJ58" s="499"/>
      <c r="AK58" s="499"/>
    </row>
    <row r="59" spans="4:41" s="1" customFormat="1" ht="11.25" customHeight="1">
      <c r="D59" s="510" t="s">
        <v>36</v>
      </c>
      <c r="E59" s="397"/>
      <c r="F59" s="397"/>
      <c r="G59" s="398"/>
      <c r="H59" s="510" t="s">
        <v>37</v>
      </c>
      <c r="I59" s="397"/>
      <c r="J59" s="397"/>
      <c r="K59" s="398"/>
      <c r="L59" s="510" t="s">
        <v>38</v>
      </c>
      <c r="M59" s="397"/>
      <c r="N59" s="397"/>
      <c r="O59" s="398"/>
      <c r="Z59" s="499">
        <f>AC13</f>
        <v>0</v>
      </c>
      <c r="AA59" s="499"/>
      <c r="AB59" s="499"/>
      <c r="AC59" s="499"/>
      <c r="AD59" s="499"/>
      <c r="AE59" s="499"/>
      <c r="AF59" s="499"/>
      <c r="AG59" s="499"/>
      <c r="AH59" s="499"/>
      <c r="AI59" s="499"/>
      <c r="AJ59" s="499"/>
      <c r="AK59" s="499"/>
    </row>
    <row r="60" spans="4:41" s="1" customFormat="1" ht="11.25" customHeight="1">
      <c r="D60" s="8"/>
      <c r="G60" s="9"/>
      <c r="H60" s="8"/>
      <c r="K60" s="9"/>
      <c r="L60" s="8"/>
      <c r="O60" s="9"/>
      <c r="Z60" s="499"/>
      <c r="AA60" s="499"/>
      <c r="AB60" s="499"/>
      <c r="AC60" s="499"/>
      <c r="AD60" s="499"/>
      <c r="AE60" s="499"/>
      <c r="AF60" s="499"/>
      <c r="AG60" s="499"/>
      <c r="AH60" s="499"/>
      <c r="AI60" s="499"/>
      <c r="AJ60" s="499"/>
      <c r="AK60" s="499"/>
    </row>
    <row r="61" spans="4:41" s="1" customFormat="1" ht="11.25" customHeight="1">
      <c r="D61" s="8"/>
      <c r="G61" s="9"/>
      <c r="H61" s="8"/>
      <c r="K61" s="9"/>
      <c r="L61" s="8"/>
      <c r="O61" s="9"/>
    </row>
    <row r="62" spans="4:41" s="1" customFormat="1" ht="11.25" customHeight="1">
      <c r="D62" s="8"/>
      <c r="G62" s="9"/>
      <c r="H62" s="8"/>
      <c r="K62" s="9"/>
      <c r="L62" s="8"/>
      <c r="O62" s="9"/>
      <c r="Y62" s="500"/>
      <c r="Z62" s="500"/>
      <c r="AA62" s="500"/>
      <c r="AB62" s="499"/>
      <c r="AC62" s="499"/>
      <c r="AD62" s="499"/>
      <c r="AE62" s="499"/>
      <c r="AF62" s="499"/>
      <c r="AG62" s="499"/>
      <c r="AH62" s="499"/>
      <c r="AI62" s="499"/>
      <c r="AJ62" s="499"/>
      <c r="AK62" s="499"/>
    </row>
    <row r="63" spans="4:41" s="1" customFormat="1" ht="11.25" customHeight="1">
      <c r="D63" s="10"/>
      <c r="E63" s="11"/>
      <c r="F63" s="11"/>
      <c r="G63" s="12"/>
      <c r="H63" s="10"/>
      <c r="I63" s="11"/>
      <c r="J63" s="11"/>
      <c r="K63" s="12"/>
      <c r="L63" s="10"/>
      <c r="M63" s="11"/>
      <c r="N63" s="11"/>
      <c r="O63" s="12"/>
      <c r="Y63" s="500"/>
      <c r="Z63" s="500"/>
      <c r="AA63" s="500"/>
      <c r="AB63" s="499"/>
      <c r="AC63" s="499"/>
      <c r="AD63" s="499"/>
      <c r="AE63" s="499"/>
      <c r="AF63" s="499"/>
      <c r="AG63" s="499"/>
      <c r="AH63" s="499"/>
      <c r="AI63" s="499"/>
      <c r="AJ63" s="499"/>
      <c r="AK63" s="499"/>
    </row>
    <row r="64" spans="4:41" s="1" customFormat="1" ht="11.25" customHeight="1"/>
    <row r="65" s="1" customFormat="1" ht="11.25" customHeight="1"/>
    <row r="66" s="1" customFormat="1" ht="11.25" customHeight="1"/>
    <row r="67" s="1" customFormat="1" ht="11.25" customHeight="1"/>
    <row r="68" s="1" customFormat="1" ht="11.25" customHeight="1"/>
    <row r="69" s="1" customFormat="1" ht="11.25" customHeight="1"/>
    <row r="70" s="1" customFormat="1" ht="11.25" customHeight="1"/>
    <row r="71" s="1" customFormat="1" ht="11.25" customHeight="1"/>
    <row r="72" s="1" customFormat="1" ht="11.25" customHeight="1"/>
    <row r="73" s="1" customFormat="1" ht="11.25" customHeight="1"/>
    <row r="74" s="1" customFormat="1" ht="11.25" customHeight="1"/>
    <row r="75" s="1" customFormat="1" ht="11.25" customHeight="1"/>
    <row r="76" s="1" customFormat="1" ht="11.25" customHeight="1"/>
    <row r="77" s="1" customFormat="1" ht="11.25" customHeight="1"/>
    <row r="78" s="1" customFormat="1" ht="11.25" customHeight="1"/>
    <row r="79" s="1" customFormat="1" ht="11.25" customHeight="1"/>
    <row r="80" s="1" customFormat="1" ht="11.25" customHeight="1"/>
    <row r="81" s="1" customFormat="1" ht="11.25" customHeight="1"/>
    <row r="82" s="1" customFormat="1" ht="11.25" customHeight="1"/>
    <row r="83" s="1" customFormat="1" ht="11.25" customHeight="1"/>
    <row r="84" s="1" customFormat="1" ht="11.25" customHeight="1"/>
    <row r="85" s="1" customFormat="1" ht="11.25" customHeight="1"/>
    <row r="86" s="1" customFormat="1" ht="11.25" customHeight="1"/>
    <row r="87" s="1" customFormat="1" ht="11.25" customHeight="1"/>
    <row r="88" s="1" customFormat="1" ht="11.25" customHeight="1"/>
    <row r="89" s="1" customFormat="1" ht="11.25" customHeight="1"/>
    <row r="90" s="1" customFormat="1" ht="11.25" customHeight="1"/>
    <row r="91" s="1" customFormat="1" ht="11.25" customHeight="1"/>
    <row r="92" s="1" customFormat="1" ht="11.25" customHeight="1"/>
    <row r="93" s="1" customFormat="1" ht="11.25" customHeight="1"/>
    <row r="94" s="1" customFormat="1" ht="11.25" customHeight="1"/>
    <row r="95" s="1" customFormat="1" ht="11.25" customHeight="1"/>
    <row r="96" s="1" customFormat="1" ht="11.25" customHeight="1"/>
    <row r="97" s="1" customFormat="1" ht="11.25" customHeight="1"/>
    <row r="98" s="1" customFormat="1" ht="11.25" customHeight="1"/>
    <row r="99" s="1" customFormat="1" ht="11.25" customHeight="1"/>
    <row r="100" s="1" customFormat="1" ht="11.25" customHeight="1"/>
    <row r="101" s="1" customFormat="1" ht="11.25" customHeight="1"/>
    <row r="102" s="1" customFormat="1" ht="11.25" customHeight="1"/>
    <row r="103" s="1" customFormat="1" ht="11.25" customHeight="1"/>
    <row r="104" s="1" customFormat="1" ht="11.25" customHeight="1"/>
    <row r="105" s="1" customFormat="1" ht="11.25" customHeight="1"/>
    <row r="106" s="1" customFormat="1" ht="11.25" customHeight="1"/>
    <row r="107" s="1" customFormat="1" ht="11.25" customHeight="1"/>
    <row r="108" s="1" customFormat="1" ht="11.25" customHeight="1"/>
    <row r="109" s="1" customFormat="1" ht="11.25" customHeight="1"/>
    <row r="110" s="1" customFormat="1" ht="11.25" customHeight="1"/>
    <row r="111" s="1" customFormat="1" ht="11.25" customHeight="1"/>
    <row r="112" s="1" customFormat="1" ht="11.25" customHeight="1"/>
    <row r="113" s="1" customFormat="1" ht="11.25" customHeight="1"/>
    <row r="114" s="1" customFormat="1" ht="11.25" customHeight="1"/>
    <row r="115" s="1" customFormat="1" ht="11.25" customHeight="1"/>
    <row r="116" s="1" customFormat="1" ht="11.25" customHeight="1"/>
    <row r="117" s="1" customFormat="1" ht="11.25" customHeight="1"/>
    <row r="118" s="1" customFormat="1" ht="11.25" customHeight="1"/>
    <row r="119" s="1" customFormat="1" ht="11.25" customHeight="1"/>
    <row r="120" s="1" customFormat="1" ht="11.25" customHeight="1"/>
    <row r="121" s="1" customFormat="1" ht="11.25" customHeight="1"/>
    <row r="122" s="1" customFormat="1" ht="11.25" customHeight="1"/>
    <row r="123" s="1" customFormat="1" ht="11.25" customHeight="1"/>
    <row r="124" s="1" customFormat="1" ht="11.25" customHeight="1"/>
    <row r="125" s="1" customFormat="1" ht="11.25" customHeight="1"/>
    <row r="126" s="1" customFormat="1" ht="11.25" customHeight="1"/>
    <row r="127" s="1" customFormat="1" ht="11.25" customHeight="1"/>
    <row r="128" s="1" customFormat="1" ht="11.25" customHeight="1"/>
    <row r="129" s="1" customFormat="1" ht="11.25" customHeight="1"/>
    <row r="130" s="1" customFormat="1" ht="11.25" customHeight="1"/>
    <row r="131" s="1" customFormat="1" ht="11.25" customHeight="1"/>
    <row r="132" s="1" customFormat="1" ht="11.25" customHeight="1"/>
    <row r="133" s="1" customFormat="1" ht="11.25" customHeight="1"/>
    <row r="134" s="1" customFormat="1" ht="11.25" customHeight="1"/>
    <row r="135" s="1" customFormat="1" ht="11.25" customHeight="1"/>
    <row r="136" s="1" customFormat="1" ht="11.25" customHeight="1"/>
    <row r="137" s="1" customFormat="1" ht="11.25" customHeight="1"/>
    <row r="138" s="1" customFormat="1" ht="11.25" customHeight="1"/>
    <row r="139" s="1" customFormat="1" ht="11.25" customHeight="1"/>
    <row r="140" s="1" customFormat="1" ht="11.25" customHeight="1"/>
    <row r="141" s="1" customFormat="1" ht="11.25" customHeight="1"/>
    <row r="142" s="1" customFormat="1" ht="11.25" customHeight="1"/>
    <row r="143" s="1" customFormat="1" ht="11.25" customHeight="1"/>
    <row r="144" s="1" customFormat="1" ht="11.25" customHeight="1"/>
    <row r="145" s="1" customFormat="1" ht="11.25" customHeight="1"/>
    <row r="146" s="1" customFormat="1" ht="11.25" customHeight="1"/>
    <row r="147" s="1" customFormat="1" ht="11.25" customHeight="1"/>
    <row r="148" s="1" customFormat="1" ht="11.25" customHeight="1"/>
    <row r="149" s="1" customFormat="1" ht="11.25" customHeight="1"/>
    <row r="150" s="1" customFormat="1" ht="11.25" customHeight="1"/>
    <row r="151" s="1" customFormat="1" ht="11.25" customHeight="1"/>
    <row r="152" s="1" customFormat="1" ht="11.25" customHeight="1"/>
    <row r="153" s="1" customFormat="1" ht="11.25" customHeight="1"/>
    <row r="154" s="1" customFormat="1" ht="11.25" customHeight="1"/>
    <row r="155" s="1" customFormat="1" ht="11.25" customHeight="1"/>
    <row r="156" s="1" customFormat="1" ht="11.25" customHeight="1"/>
    <row r="157" s="1" customFormat="1" ht="11.25" customHeight="1"/>
    <row r="158" s="1" customFormat="1" ht="11.25" customHeight="1"/>
    <row r="159" s="1" customFormat="1" ht="11.25" customHeight="1"/>
    <row r="160" s="1" customFormat="1" ht="11.25" customHeight="1"/>
    <row r="161" s="1" customFormat="1" ht="11.25" customHeight="1"/>
    <row r="162" s="1" customFormat="1" ht="11.25" customHeight="1"/>
    <row r="163" s="1" customFormat="1" ht="11.25" customHeight="1"/>
    <row r="164" s="1" customFormat="1" ht="11.25" customHeight="1"/>
    <row r="165" s="1" customFormat="1" ht="11.25" customHeight="1"/>
    <row r="166" s="1" customFormat="1" ht="11.25" customHeight="1"/>
    <row r="167" s="1" customFormat="1" ht="11.25" customHeight="1"/>
    <row r="168" s="1" customFormat="1" ht="11.25" customHeight="1"/>
    <row r="169" s="1" customFormat="1" ht="11.25" customHeight="1"/>
    <row r="170" s="1" customFormat="1" ht="11.25" customHeight="1"/>
    <row r="171" s="1" customFormat="1" ht="11.25" customHeight="1"/>
    <row r="172" s="1" customFormat="1" ht="11.25" customHeight="1"/>
    <row r="173" s="1" customFormat="1" ht="11.25" customHeight="1"/>
    <row r="174" s="1" customFormat="1" ht="11.25" customHeight="1"/>
    <row r="175" s="1" customFormat="1" ht="11.25" customHeight="1"/>
    <row r="176" s="1" customFormat="1" ht="11.25" customHeight="1"/>
    <row r="177" s="1" customFormat="1" ht="11.25" customHeight="1"/>
    <row r="178" s="1" customFormat="1" ht="11.25" customHeight="1"/>
    <row r="179" s="1" customFormat="1" ht="11.25" customHeight="1"/>
    <row r="180" s="1" customFormat="1" ht="11.25" customHeight="1"/>
    <row r="181" s="1" customFormat="1" ht="11.25" customHeight="1"/>
    <row r="182" s="1" customFormat="1" ht="11.25" customHeight="1"/>
    <row r="183" s="1" customFormat="1" ht="11.25" customHeight="1"/>
    <row r="184" s="1" customFormat="1" ht="11.25" customHeight="1"/>
    <row r="185" s="1" customFormat="1" ht="11.25" customHeight="1"/>
    <row r="186" s="1" customFormat="1" ht="11.25" customHeight="1"/>
    <row r="187" s="1" customFormat="1" ht="11.25" customHeight="1"/>
    <row r="188" s="1" customFormat="1" ht="11.25" customHeight="1"/>
    <row r="189" s="1" customFormat="1" ht="11.25" customHeight="1"/>
    <row r="190" s="1" customFormat="1" ht="11.25" customHeight="1"/>
    <row r="191" s="1" customFormat="1" ht="11.25" customHeight="1"/>
    <row r="192" s="1" customFormat="1" ht="11.25" customHeight="1"/>
    <row r="193" s="1" customFormat="1" ht="11.25" customHeight="1"/>
    <row r="194" s="1" customFormat="1" ht="11.25" customHeight="1"/>
    <row r="195" s="1" customFormat="1" ht="11.25" customHeight="1"/>
    <row r="196" s="1" customFormat="1" ht="11.25" customHeight="1"/>
    <row r="197" s="1" customFormat="1" ht="11.25" customHeight="1"/>
    <row r="198" s="1" customFormat="1" ht="11.25" customHeight="1"/>
  </sheetData>
  <sheetProtection algorithmName="SHA-512" hashValue="tSG0iTvIEFWRiYWd6CjxAk1/G5SdAh3CEtufuVhXDncvgt7RKqblAU9HFyD7eYgy4g/3OgQB+4V1ulfy4E/Ftg==" saltValue="R0NokFComItpo8Eylz1iXQ==" spinCount="100000" sheet="1" selectLockedCells="1" selectUnlockedCells="1"/>
  <mergeCells count="245">
    <mergeCell ref="N41:P42"/>
    <mergeCell ref="Q41:S42"/>
    <mergeCell ref="T41:V42"/>
    <mergeCell ref="W41:Y42"/>
    <mergeCell ref="Z41:AB42"/>
    <mergeCell ref="AC41:AD42"/>
    <mergeCell ref="AE41:AF42"/>
    <mergeCell ref="AG41:AH42"/>
    <mergeCell ref="AM41:AN42"/>
    <mergeCell ref="AI41:AJ42"/>
    <mergeCell ref="AK41:AL42"/>
    <mergeCell ref="AM37:AN38"/>
    <mergeCell ref="AO37:AP38"/>
    <mergeCell ref="N39:P40"/>
    <mergeCell ref="Q39:S40"/>
    <mergeCell ref="T39:V40"/>
    <mergeCell ref="W39:Y40"/>
    <mergeCell ref="Z39:AB40"/>
    <mergeCell ref="AC39:AD40"/>
    <mergeCell ref="AE39:AF40"/>
    <mergeCell ref="AG39:AH40"/>
    <mergeCell ref="AM39:AN40"/>
    <mergeCell ref="AO39:AP40"/>
    <mergeCell ref="AI39:AJ40"/>
    <mergeCell ref="AK39:AL40"/>
    <mergeCell ref="AK37:AL38"/>
    <mergeCell ref="D26:AP26"/>
    <mergeCell ref="D27:G27"/>
    <mergeCell ref="H27:AH27"/>
    <mergeCell ref="AI27:AL27"/>
    <mergeCell ref="H28:J30"/>
    <mergeCell ref="K28:S29"/>
    <mergeCell ref="T28:AB29"/>
    <mergeCell ref="AC28:AH29"/>
    <mergeCell ref="AI28:AJ30"/>
    <mergeCell ref="AK28:AL30"/>
    <mergeCell ref="AM28:AN30"/>
    <mergeCell ref="AO28:AP30"/>
    <mergeCell ref="N30:P30"/>
    <mergeCell ref="Q30:S30"/>
    <mergeCell ref="T30:V30"/>
    <mergeCell ref="W30:Y30"/>
    <mergeCell ref="Z30:AB30"/>
    <mergeCell ref="AC30:AD30"/>
    <mergeCell ref="AE30:AF30"/>
    <mergeCell ref="AG30:AH30"/>
    <mergeCell ref="G7:J9"/>
    <mergeCell ref="K7:Y9"/>
    <mergeCell ref="Z7:AB8"/>
    <mergeCell ref="Z9:AB10"/>
    <mergeCell ref="G13:J15"/>
    <mergeCell ref="K13:Y15"/>
    <mergeCell ref="Z13:AB15"/>
    <mergeCell ref="AC13:AP15"/>
    <mergeCell ref="AC7:AP8"/>
    <mergeCell ref="B1:AQ3"/>
    <mergeCell ref="D16:F17"/>
    <mergeCell ref="G10:J12"/>
    <mergeCell ref="K11:M12"/>
    <mergeCell ref="N11:O12"/>
    <mergeCell ref="P11:R12"/>
    <mergeCell ref="S11:T12"/>
    <mergeCell ref="U11:AP12"/>
    <mergeCell ref="L10:S10"/>
    <mergeCell ref="AC9:AP10"/>
    <mergeCell ref="G16:AA17"/>
    <mergeCell ref="AB16:AP17"/>
    <mergeCell ref="AD4:AI5"/>
    <mergeCell ref="AJ4:AP5"/>
    <mergeCell ref="D4:K5"/>
    <mergeCell ref="O4:P5"/>
    <mergeCell ref="Q4:R5"/>
    <mergeCell ref="S4:T5"/>
    <mergeCell ref="U4:V5"/>
    <mergeCell ref="W4:X5"/>
    <mergeCell ref="Y4:Z5"/>
    <mergeCell ref="AA4:AC5"/>
    <mergeCell ref="L4:N5"/>
    <mergeCell ref="D7:F15"/>
    <mergeCell ref="D18:F21"/>
    <mergeCell ref="AA18:AG19"/>
    <mergeCell ref="AH18:AI19"/>
    <mergeCell ref="AJ18:AP19"/>
    <mergeCell ref="G20:H21"/>
    <mergeCell ref="I20:O21"/>
    <mergeCell ref="P20:Q21"/>
    <mergeCell ref="R20:X21"/>
    <mergeCell ref="Y20:Z21"/>
    <mergeCell ref="AA20:AG21"/>
    <mergeCell ref="G18:H19"/>
    <mergeCell ref="I18:O19"/>
    <mergeCell ref="P18:Q19"/>
    <mergeCell ref="R18:X19"/>
    <mergeCell ref="Y18:Z19"/>
    <mergeCell ref="AH20:AI21"/>
    <mergeCell ref="AJ20:AP21"/>
    <mergeCell ref="S24:T25"/>
    <mergeCell ref="W22:X23"/>
    <mergeCell ref="Y22:Z23"/>
    <mergeCell ref="AA22:AB23"/>
    <mergeCell ref="AC22:AC23"/>
    <mergeCell ref="AD22:AE23"/>
    <mergeCell ref="AF22:AF23"/>
    <mergeCell ref="G22:J23"/>
    <mergeCell ref="K22:L23"/>
    <mergeCell ref="M22:N23"/>
    <mergeCell ref="O22:P23"/>
    <mergeCell ref="Q22:R23"/>
    <mergeCell ref="S22:T23"/>
    <mergeCell ref="U22:V23"/>
    <mergeCell ref="AF24:AF25"/>
    <mergeCell ref="W31:Y32"/>
    <mergeCell ref="Z31:AB32"/>
    <mergeCell ref="AC31:AD32"/>
    <mergeCell ref="AE31:AF32"/>
    <mergeCell ref="AG31:AH32"/>
    <mergeCell ref="D22:F25"/>
    <mergeCell ref="AG22:AI23"/>
    <mergeCell ref="AJ22:AP23"/>
    <mergeCell ref="G24:J25"/>
    <mergeCell ref="K24:L25"/>
    <mergeCell ref="M24:N25"/>
    <mergeCell ref="O24:P25"/>
    <mergeCell ref="Q24:R25"/>
    <mergeCell ref="D28:G30"/>
    <mergeCell ref="K30:M30"/>
    <mergeCell ref="AG24:AI25"/>
    <mergeCell ref="AJ24:AP25"/>
    <mergeCell ref="U24:V25"/>
    <mergeCell ref="W24:X25"/>
    <mergeCell ref="Y24:Z25"/>
    <mergeCell ref="AA24:AB25"/>
    <mergeCell ref="AC24:AC25"/>
    <mergeCell ref="AD24:AE25"/>
    <mergeCell ref="AM27:AP27"/>
    <mergeCell ref="AM31:AN32"/>
    <mergeCell ref="AO31:AP32"/>
    <mergeCell ref="D33:E34"/>
    <mergeCell ref="F33:G34"/>
    <mergeCell ref="H33:J34"/>
    <mergeCell ref="K33:M34"/>
    <mergeCell ref="N33:P34"/>
    <mergeCell ref="Q33:S34"/>
    <mergeCell ref="T33:V34"/>
    <mergeCell ref="W33:Y34"/>
    <mergeCell ref="Z33:AB34"/>
    <mergeCell ref="AC33:AD34"/>
    <mergeCell ref="AE33:AF34"/>
    <mergeCell ref="AG33:AH34"/>
    <mergeCell ref="AK33:AL34"/>
    <mergeCell ref="AI31:AJ32"/>
    <mergeCell ref="AK31:AL32"/>
    <mergeCell ref="D31:E32"/>
    <mergeCell ref="F31:G32"/>
    <mergeCell ref="H31:J32"/>
    <mergeCell ref="K31:M32"/>
    <mergeCell ref="N31:P32"/>
    <mergeCell ref="Q31:S32"/>
    <mergeCell ref="T31:V32"/>
    <mergeCell ref="AK35:AL36"/>
    <mergeCell ref="AI33:AJ34"/>
    <mergeCell ref="AM33:AN34"/>
    <mergeCell ref="AO33:AP34"/>
    <mergeCell ref="T35:V36"/>
    <mergeCell ref="W35:Y36"/>
    <mergeCell ref="Z35:AB36"/>
    <mergeCell ref="AC35:AD36"/>
    <mergeCell ref="AE35:AF36"/>
    <mergeCell ref="AG35:AH36"/>
    <mergeCell ref="AM35:AN36"/>
    <mergeCell ref="AO35:AP36"/>
    <mergeCell ref="AI35:AJ36"/>
    <mergeCell ref="D35:E36"/>
    <mergeCell ref="F35:G36"/>
    <mergeCell ref="H35:J36"/>
    <mergeCell ref="K35:M36"/>
    <mergeCell ref="N35:P36"/>
    <mergeCell ref="Q35:S36"/>
    <mergeCell ref="AI37:AJ38"/>
    <mergeCell ref="D37:E38"/>
    <mergeCell ref="F37:G38"/>
    <mergeCell ref="H37:J38"/>
    <mergeCell ref="K37:M38"/>
    <mergeCell ref="N37:P38"/>
    <mergeCell ref="Q37:S38"/>
    <mergeCell ref="T37:V38"/>
    <mergeCell ref="W37:Y38"/>
    <mergeCell ref="Z37:AB38"/>
    <mergeCell ref="AC37:AD38"/>
    <mergeCell ref="AE37:AF38"/>
    <mergeCell ref="AG37:AH38"/>
    <mergeCell ref="AM45:AO46"/>
    <mergeCell ref="D39:E40"/>
    <mergeCell ref="F39:G40"/>
    <mergeCell ref="H39:J40"/>
    <mergeCell ref="K39:M40"/>
    <mergeCell ref="D47:G48"/>
    <mergeCell ref="H47:O48"/>
    <mergeCell ref="P47:Q48"/>
    <mergeCell ref="R47:Y48"/>
    <mergeCell ref="D41:E42"/>
    <mergeCell ref="F41:G42"/>
    <mergeCell ref="H41:J42"/>
    <mergeCell ref="K41:M42"/>
    <mergeCell ref="AO41:AP42"/>
    <mergeCell ref="N43:P44"/>
    <mergeCell ref="Q43:S44"/>
    <mergeCell ref="T43:V44"/>
    <mergeCell ref="W43:Y44"/>
    <mergeCell ref="Z43:AB44"/>
    <mergeCell ref="AC43:AD44"/>
    <mergeCell ref="AE43:AF44"/>
    <mergeCell ref="AG43:AH44"/>
    <mergeCell ref="AM43:AN44"/>
    <mergeCell ref="AO43:AP44"/>
    <mergeCell ref="AI43:AJ44"/>
    <mergeCell ref="AK43:AL44"/>
    <mergeCell ref="D43:G44"/>
    <mergeCell ref="H43:J44"/>
    <mergeCell ref="K43:M44"/>
    <mergeCell ref="D45:G46"/>
    <mergeCell ref="H45:J46"/>
    <mergeCell ref="K45:R46"/>
    <mergeCell ref="T45:AA46"/>
    <mergeCell ref="AC45:AG46"/>
    <mergeCell ref="AI45:AK46"/>
    <mergeCell ref="D54:Q55"/>
    <mergeCell ref="S57:W58"/>
    <mergeCell ref="Y62:AA63"/>
    <mergeCell ref="AB62:AK63"/>
    <mergeCell ref="Z48:AF49"/>
    <mergeCell ref="AG48:AM49"/>
    <mergeCell ref="AN48:AO49"/>
    <mergeCell ref="E52:V53"/>
    <mergeCell ref="X54:AA55"/>
    <mergeCell ref="AB54:AC55"/>
    <mergeCell ref="AD54:AE55"/>
    <mergeCell ref="AF54:AG55"/>
    <mergeCell ref="AH54:AI55"/>
    <mergeCell ref="AJ54:AK55"/>
    <mergeCell ref="D59:G59"/>
    <mergeCell ref="H59:K59"/>
    <mergeCell ref="L59:O59"/>
    <mergeCell ref="Y57:AK58"/>
    <mergeCell ref="Z59:AK60"/>
  </mergeCells>
  <phoneticPr fontId="1"/>
  <pageMargins left="0.7" right="0.7" top="0.75" bottom="0.75" header="0.3" footer="0.3"/>
  <pageSetup paperSize="9" scale="97"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F49"/>
  <sheetViews>
    <sheetView workbookViewId="0">
      <pane xSplit="1" ySplit="2" topLeftCell="B3" activePane="bottomRight" state="frozen"/>
      <selection pane="topRight" activeCell="B1" sqref="B1"/>
      <selection pane="bottomLeft" activeCell="A3" sqref="A3"/>
      <selection pane="bottomRight" activeCell="D18" sqref="D18"/>
    </sheetView>
  </sheetViews>
  <sheetFormatPr defaultRowHeight="18.75"/>
  <cols>
    <col min="2" max="2" width="20.25" customWidth="1"/>
    <col min="3" max="3" width="16.25" customWidth="1"/>
    <col min="4" max="4" width="14.875" customWidth="1"/>
    <col min="5" max="5" width="9.75" customWidth="1"/>
    <col min="6" max="6" width="23.375" customWidth="1"/>
  </cols>
  <sheetData>
    <row r="2" spans="2:6">
      <c r="B2" s="13" t="s">
        <v>39</v>
      </c>
      <c r="C2" s="14" t="s">
        <v>40</v>
      </c>
      <c r="D2" s="14" t="s">
        <v>1</v>
      </c>
      <c r="E2" s="14" t="s">
        <v>41</v>
      </c>
      <c r="F2" s="15" t="s">
        <v>42</v>
      </c>
    </row>
    <row r="3" spans="2:6">
      <c r="B3" s="16" t="s">
        <v>43</v>
      </c>
      <c r="C3" s="17" t="s">
        <v>44</v>
      </c>
      <c r="D3" s="18" t="s">
        <v>45</v>
      </c>
      <c r="E3" s="17" t="s">
        <v>46</v>
      </c>
      <c r="F3" s="19" t="s">
        <v>47</v>
      </c>
    </row>
    <row r="4" spans="2:6">
      <c r="B4" s="16" t="s">
        <v>48</v>
      </c>
      <c r="C4" s="17" t="s">
        <v>49</v>
      </c>
      <c r="D4" s="17" t="s">
        <v>50</v>
      </c>
      <c r="E4" s="17" t="s">
        <v>51</v>
      </c>
      <c r="F4" s="19" t="s">
        <v>52</v>
      </c>
    </row>
    <row r="5" spans="2:6">
      <c r="B5" s="16" t="s">
        <v>53</v>
      </c>
      <c r="C5" s="17" t="s">
        <v>54</v>
      </c>
      <c r="D5" s="17" t="s">
        <v>55</v>
      </c>
      <c r="E5" s="17" t="s">
        <v>56</v>
      </c>
      <c r="F5" s="20" t="s">
        <v>57</v>
      </c>
    </row>
    <row r="6" spans="2:6">
      <c r="B6" s="16" t="s">
        <v>58</v>
      </c>
      <c r="C6" s="17" t="s">
        <v>59</v>
      </c>
      <c r="D6" s="17" t="s">
        <v>60</v>
      </c>
      <c r="E6" s="17" t="s">
        <v>61</v>
      </c>
      <c r="F6" s="19" t="s">
        <v>62</v>
      </c>
    </row>
    <row r="7" spans="2:6">
      <c r="B7" s="16" t="s">
        <v>63</v>
      </c>
      <c r="C7" s="17" t="s">
        <v>64</v>
      </c>
      <c r="D7" s="17" t="s">
        <v>65</v>
      </c>
      <c r="E7" s="17" t="s">
        <v>66</v>
      </c>
      <c r="F7" s="19" t="s">
        <v>67</v>
      </c>
    </row>
    <row r="8" spans="2:6">
      <c r="B8" s="16" t="s">
        <v>68</v>
      </c>
      <c r="C8" s="17" t="s">
        <v>69</v>
      </c>
      <c r="D8" s="18" t="s">
        <v>70</v>
      </c>
      <c r="E8" s="17" t="s">
        <v>71</v>
      </c>
      <c r="F8" s="19" t="s">
        <v>72</v>
      </c>
    </row>
    <row r="9" spans="2:6">
      <c r="B9" s="16" t="s">
        <v>73</v>
      </c>
      <c r="C9" s="17" t="s">
        <v>74</v>
      </c>
      <c r="D9" s="17" t="s">
        <v>75</v>
      </c>
      <c r="E9" s="17" t="s">
        <v>76</v>
      </c>
      <c r="F9" s="19" t="s">
        <v>77</v>
      </c>
    </row>
    <row r="10" spans="2:6">
      <c r="B10" s="16" t="s">
        <v>78</v>
      </c>
      <c r="C10" s="17" t="s">
        <v>79</v>
      </c>
      <c r="D10" s="17" t="s">
        <v>80</v>
      </c>
      <c r="E10" s="17" t="s">
        <v>81</v>
      </c>
      <c r="F10" s="19" t="s">
        <v>82</v>
      </c>
    </row>
    <row r="11" spans="2:6">
      <c r="B11" s="16" t="s">
        <v>83</v>
      </c>
      <c r="C11" s="17" t="s">
        <v>84</v>
      </c>
      <c r="D11" s="17" t="s">
        <v>85</v>
      </c>
      <c r="E11" s="17" t="s">
        <v>86</v>
      </c>
      <c r="F11" s="19" t="s">
        <v>87</v>
      </c>
    </row>
    <row r="12" spans="2:6">
      <c r="B12" s="16" t="s">
        <v>88</v>
      </c>
      <c r="C12" s="17" t="s">
        <v>89</v>
      </c>
      <c r="D12" s="17" t="s">
        <v>90</v>
      </c>
      <c r="E12" s="17" t="s">
        <v>91</v>
      </c>
      <c r="F12" s="19" t="s">
        <v>92</v>
      </c>
    </row>
    <row r="13" spans="2:6">
      <c r="B13" s="16" t="s">
        <v>93</v>
      </c>
      <c r="C13" s="17" t="s">
        <v>94</v>
      </c>
      <c r="D13" s="17" t="s">
        <v>95</v>
      </c>
      <c r="E13" s="17" t="s">
        <v>96</v>
      </c>
      <c r="F13" s="19" t="s">
        <v>97</v>
      </c>
    </row>
    <row r="14" spans="2:6">
      <c r="B14" s="16" t="s">
        <v>98</v>
      </c>
      <c r="C14" s="17" t="s">
        <v>99</v>
      </c>
      <c r="D14" s="17" t="s">
        <v>100</v>
      </c>
      <c r="E14" s="17" t="s">
        <v>101</v>
      </c>
      <c r="F14" s="19" t="s">
        <v>102</v>
      </c>
    </row>
    <row r="15" spans="2:6">
      <c r="B15" s="16" t="s">
        <v>103</v>
      </c>
      <c r="C15" s="17" t="s">
        <v>104</v>
      </c>
      <c r="D15" s="17" t="s">
        <v>105</v>
      </c>
      <c r="E15" s="17" t="s">
        <v>106</v>
      </c>
      <c r="F15" s="19" t="s">
        <v>107</v>
      </c>
    </row>
    <row r="16" spans="2:6">
      <c r="B16" s="16" t="s">
        <v>108</v>
      </c>
      <c r="C16" s="17" t="s">
        <v>109</v>
      </c>
      <c r="D16" s="17" t="s">
        <v>110</v>
      </c>
      <c r="E16" s="17" t="s">
        <v>111</v>
      </c>
      <c r="F16" s="19" t="s">
        <v>112</v>
      </c>
    </row>
    <row r="17" spans="2:6">
      <c r="B17" s="16" t="s">
        <v>113</v>
      </c>
      <c r="C17" s="17" t="s">
        <v>114</v>
      </c>
      <c r="D17" s="17" t="s">
        <v>115</v>
      </c>
      <c r="E17" s="17" t="s">
        <v>116</v>
      </c>
      <c r="F17" s="19" t="s">
        <v>117</v>
      </c>
    </row>
    <row r="18" spans="2:6">
      <c r="B18" s="16" t="s">
        <v>118</v>
      </c>
      <c r="C18" s="17" t="s">
        <v>119</v>
      </c>
      <c r="D18" s="17" t="s">
        <v>120</v>
      </c>
      <c r="E18" s="17" t="s">
        <v>116</v>
      </c>
      <c r="F18" s="19" t="s">
        <v>121</v>
      </c>
    </row>
    <row r="19" spans="2:6">
      <c r="B19" s="16" t="s">
        <v>122</v>
      </c>
      <c r="C19" s="17" t="s">
        <v>123</v>
      </c>
      <c r="D19" s="17" t="s">
        <v>124</v>
      </c>
      <c r="E19" s="17" t="s">
        <v>125</v>
      </c>
      <c r="F19" s="19" t="s">
        <v>126</v>
      </c>
    </row>
    <row r="20" spans="2:6">
      <c r="B20" s="16" t="s">
        <v>127</v>
      </c>
      <c r="C20" s="17" t="s">
        <v>128</v>
      </c>
      <c r="D20" s="17" t="s">
        <v>129</v>
      </c>
      <c r="E20" s="17" t="s">
        <v>130</v>
      </c>
      <c r="F20" s="19" t="s">
        <v>131</v>
      </c>
    </row>
    <row r="21" spans="2:6">
      <c r="B21" s="16" t="s">
        <v>132</v>
      </c>
      <c r="C21" s="17" t="s">
        <v>133</v>
      </c>
      <c r="D21" s="17" t="s">
        <v>134</v>
      </c>
      <c r="E21" s="17" t="s">
        <v>135</v>
      </c>
      <c r="F21" s="19" t="s">
        <v>136</v>
      </c>
    </row>
    <row r="22" spans="2:6">
      <c r="B22" s="16" t="s">
        <v>137</v>
      </c>
      <c r="C22" s="17" t="s">
        <v>138</v>
      </c>
      <c r="D22" s="17" t="s">
        <v>139</v>
      </c>
      <c r="E22" s="17" t="s">
        <v>140</v>
      </c>
      <c r="F22" s="19" t="s">
        <v>141</v>
      </c>
    </row>
    <row r="23" spans="2:6">
      <c r="B23" s="16" t="s">
        <v>142</v>
      </c>
      <c r="C23" s="17" t="s">
        <v>143</v>
      </c>
      <c r="D23" s="17" t="s">
        <v>144</v>
      </c>
      <c r="E23" s="17" t="s">
        <v>145</v>
      </c>
      <c r="F23" s="19" t="s">
        <v>146</v>
      </c>
    </row>
    <row r="24" spans="2:6">
      <c r="B24" s="16" t="s">
        <v>147</v>
      </c>
      <c r="C24" s="17" t="s">
        <v>148</v>
      </c>
      <c r="D24" s="17" t="s">
        <v>149</v>
      </c>
      <c r="E24" s="17" t="s">
        <v>150</v>
      </c>
      <c r="F24" s="19" t="s">
        <v>151</v>
      </c>
    </row>
    <row r="25" spans="2:6">
      <c r="B25" s="16" t="s">
        <v>152</v>
      </c>
      <c r="C25" s="17" t="s">
        <v>153</v>
      </c>
      <c r="D25" s="17" t="s">
        <v>154</v>
      </c>
      <c r="E25" s="17" t="s">
        <v>155</v>
      </c>
      <c r="F25" s="19" t="s">
        <v>156</v>
      </c>
    </row>
    <row r="26" spans="2:6">
      <c r="B26" s="16" t="s">
        <v>157</v>
      </c>
      <c r="C26" s="17" t="s">
        <v>158</v>
      </c>
      <c r="D26" s="18" t="s">
        <v>159</v>
      </c>
      <c r="E26" s="17" t="s">
        <v>160</v>
      </c>
      <c r="F26" s="19" t="s">
        <v>161</v>
      </c>
    </row>
    <row r="27" spans="2:6">
      <c r="B27" s="16" t="s">
        <v>162</v>
      </c>
      <c r="C27" s="17" t="s">
        <v>163</v>
      </c>
      <c r="D27" s="17" t="s">
        <v>164</v>
      </c>
      <c r="E27" s="17" t="s">
        <v>165</v>
      </c>
      <c r="F27" s="19" t="s">
        <v>166</v>
      </c>
    </row>
    <row r="28" spans="2:6">
      <c r="B28" s="16" t="s">
        <v>167</v>
      </c>
      <c r="C28" s="17" t="s">
        <v>168</v>
      </c>
      <c r="D28" s="17" t="s">
        <v>169</v>
      </c>
      <c r="E28" s="17" t="s">
        <v>170</v>
      </c>
      <c r="F28" s="19" t="s">
        <v>171</v>
      </c>
    </row>
    <row r="29" spans="2:6">
      <c r="B29" s="16" t="s">
        <v>172</v>
      </c>
      <c r="C29" s="17" t="s">
        <v>173</v>
      </c>
      <c r="D29" s="17" t="s">
        <v>174</v>
      </c>
      <c r="E29" s="17" t="s">
        <v>175</v>
      </c>
      <c r="F29" s="21" t="s">
        <v>176</v>
      </c>
    </row>
    <row r="30" spans="2:6">
      <c r="B30" s="16" t="s">
        <v>177</v>
      </c>
      <c r="C30" s="17" t="s">
        <v>178</v>
      </c>
      <c r="D30" s="17" t="s">
        <v>179</v>
      </c>
      <c r="E30" s="17" t="s">
        <v>180</v>
      </c>
      <c r="F30" s="19" t="s">
        <v>181</v>
      </c>
    </row>
    <row r="31" spans="2:6">
      <c r="B31" s="16" t="s">
        <v>182</v>
      </c>
      <c r="C31" s="17" t="s">
        <v>183</v>
      </c>
      <c r="D31" s="17" t="s">
        <v>184</v>
      </c>
      <c r="E31" s="17" t="s">
        <v>185</v>
      </c>
      <c r="F31" s="19" t="s">
        <v>186</v>
      </c>
    </row>
    <row r="32" spans="2:6">
      <c r="B32" s="16" t="s">
        <v>187</v>
      </c>
      <c r="C32" s="17" t="s">
        <v>188</v>
      </c>
      <c r="D32" s="17" t="s">
        <v>189</v>
      </c>
      <c r="E32" s="17" t="s">
        <v>190</v>
      </c>
      <c r="F32" s="19" t="s">
        <v>191</v>
      </c>
    </row>
    <row r="33" spans="2:6">
      <c r="B33" s="16" t="s">
        <v>192</v>
      </c>
      <c r="C33" s="17" t="s">
        <v>193</v>
      </c>
      <c r="D33" s="17" t="s">
        <v>194</v>
      </c>
      <c r="E33" s="17" t="s">
        <v>195</v>
      </c>
      <c r="F33" s="19" t="s">
        <v>196</v>
      </c>
    </row>
    <row r="34" spans="2:6">
      <c r="B34" s="16" t="s">
        <v>197</v>
      </c>
      <c r="C34" s="17" t="s">
        <v>198</v>
      </c>
      <c r="D34" s="17" t="s">
        <v>199</v>
      </c>
      <c r="E34" s="17" t="s">
        <v>195</v>
      </c>
      <c r="F34" s="19" t="s">
        <v>200</v>
      </c>
    </row>
    <row r="35" spans="2:6">
      <c r="B35" s="16" t="s">
        <v>201</v>
      </c>
      <c r="C35" s="17" t="s">
        <v>202</v>
      </c>
      <c r="D35" s="17" t="s">
        <v>203</v>
      </c>
      <c r="E35" s="17" t="s">
        <v>204</v>
      </c>
      <c r="F35" s="19" t="s">
        <v>205</v>
      </c>
    </row>
    <row r="36" spans="2:6">
      <c r="B36" s="16" t="s">
        <v>206</v>
      </c>
      <c r="C36" s="17" t="s">
        <v>207</v>
      </c>
      <c r="D36" s="17" t="s">
        <v>208</v>
      </c>
      <c r="E36" s="17" t="s">
        <v>209</v>
      </c>
      <c r="F36" s="19" t="s">
        <v>210</v>
      </c>
    </row>
    <row r="37" spans="2:6">
      <c r="B37" s="16" t="s">
        <v>211</v>
      </c>
      <c r="C37" s="17" t="s">
        <v>212</v>
      </c>
      <c r="D37" s="17" t="s">
        <v>213</v>
      </c>
      <c r="E37" s="17" t="s">
        <v>214</v>
      </c>
      <c r="F37" s="19" t="s">
        <v>215</v>
      </c>
    </row>
    <row r="38" spans="2:6">
      <c r="B38" s="16" t="s">
        <v>216</v>
      </c>
      <c r="C38" s="17" t="s">
        <v>217</v>
      </c>
      <c r="D38" s="17" t="s">
        <v>218</v>
      </c>
      <c r="E38" s="17" t="s">
        <v>219</v>
      </c>
      <c r="F38" s="19" t="s">
        <v>220</v>
      </c>
    </row>
    <row r="39" spans="2:6">
      <c r="B39" s="16" t="s">
        <v>221</v>
      </c>
      <c r="C39" s="17" t="s">
        <v>222</v>
      </c>
      <c r="D39" s="17" t="s">
        <v>223</v>
      </c>
      <c r="E39" s="17" t="s">
        <v>224</v>
      </c>
      <c r="F39" s="20" t="s">
        <v>225</v>
      </c>
    </row>
    <row r="40" spans="2:6">
      <c r="B40" s="16" t="s">
        <v>226</v>
      </c>
      <c r="C40" s="17" t="s">
        <v>227</v>
      </c>
      <c r="D40" s="17" t="s">
        <v>228</v>
      </c>
      <c r="E40" s="17" t="s">
        <v>229</v>
      </c>
      <c r="F40" s="19" t="s">
        <v>230</v>
      </c>
    </row>
    <row r="41" spans="2:6">
      <c r="B41" s="16" t="s">
        <v>231</v>
      </c>
      <c r="C41" s="17" t="s">
        <v>232</v>
      </c>
      <c r="D41" s="17" t="s">
        <v>233</v>
      </c>
      <c r="E41" s="17" t="s">
        <v>234</v>
      </c>
      <c r="F41" s="19" t="s">
        <v>235</v>
      </c>
    </row>
    <row r="42" spans="2:6">
      <c r="B42" s="16" t="s">
        <v>236</v>
      </c>
      <c r="C42" s="17" t="s">
        <v>237</v>
      </c>
      <c r="D42" s="17" t="s">
        <v>238</v>
      </c>
      <c r="E42" s="17" t="s">
        <v>239</v>
      </c>
      <c r="F42" s="19" t="s">
        <v>240</v>
      </c>
    </row>
    <row r="43" spans="2:6">
      <c r="B43" s="22" t="s">
        <v>241</v>
      </c>
      <c r="C43" s="23" t="s">
        <v>242</v>
      </c>
      <c r="D43" s="23" t="s">
        <v>243</v>
      </c>
      <c r="E43" s="23" t="s">
        <v>244</v>
      </c>
      <c r="F43" s="24" t="s">
        <v>245</v>
      </c>
    </row>
    <row r="44" spans="2:6">
      <c r="B44" s="22" t="s">
        <v>246</v>
      </c>
      <c r="C44" s="23" t="s">
        <v>247</v>
      </c>
      <c r="D44" s="23" t="s">
        <v>248</v>
      </c>
      <c r="E44" s="23" t="s">
        <v>111</v>
      </c>
      <c r="F44" s="24" t="s">
        <v>249</v>
      </c>
    </row>
    <row r="45" spans="2:6">
      <c r="B45" s="22" t="s">
        <v>250</v>
      </c>
      <c r="C45" s="23" t="s">
        <v>251</v>
      </c>
      <c r="D45" s="23" t="s">
        <v>252</v>
      </c>
      <c r="E45" s="23" t="s">
        <v>253</v>
      </c>
      <c r="F45" s="24" t="s">
        <v>254</v>
      </c>
    </row>
    <row r="46" spans="2:6">
      <c r="B46" s="22" t="s">
        <v>255</v>
      </c>
      <c r="C46" s="23" t="s">
        <v>256</v>
      </c>
      <c r="D46" s="23" t="s">
        <v>256</v>
      </c>
      <c r="E46" s="23" t="s">
        <v>81</v>
      </c>
      <c r="F46" s="24" t="s">
        <v>257</v>
      </c>
    </row>
    <row r="47" spans="2:6">
      <c r="B47" s="22" t="s">
        <v>258</v>
      </c>
      <c r="C47" s="23" t="s">
        <v>259</v>
      </c>
      <c r="D47" s="23" t="s">
        <v>260</v>
      </c>
      <c r="E47" s="23" t="s">
        <v>261</v>
      </c>
      <c r="F47" s="24"/>
    </row>
    <row r="48" spans="2:6">
      <c r="B48" s="22" t="s">
        <v>262</v>
      </c>
      <c r="C48" s="23" t="s">
        <v>263</v>
      </c>
      <c r="D48" s="23" t="s">
        <v>264</v>
      </c>
      <c r="E48" s="23" t="s">
        <v>265</v>
      </c>
      <c r="F48" s="24"/>
    </row>
    <row r="49" spans="2:6">
      <c r="B49" s="22"/>
      <c r="C49" s="23"/>
      <c r="D49" s="23"/>
      <c r="E49" s="23"/>
      <c r="F49" s="24"/>
    </row>
  </sheetData>
  <phoneticPr fontId="1"/>
  <pageMargins left="0.7" right="0.7" top="0.75" bottom="0.75" header="0.3" footer="0.3"/>
  <pageSetup paperSize="9"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3</vt:i4>
      </vt:variant>
    </vt:vector>
  </HeadingPairs>
  <TitlesOfParts>
    <vt:vector size="10" baseType="lpstr">
      <vt:lpstr>入力シート</vt:lpstr>
      <vt:lpstr>2枚目</vt:lpstr>
      <vt:lpstr>入力不要</vt:lpstr>
      <vt:lpstr>許可書印刷原稿</vt:lpstr>
      <vt:lpstr>許可書印刷原稿 (2)</vt:lpstr>
      <vt:lpstr>入力不要(決裁用)</vt:lpstr>
      <vt:lpstr>学校データ</vt:lpstr>
      <vt:lpstr>'許可書印刷原稿 (2)'!Print_Area</vt:lpstr>
      <vt:lpstr>入力シート!Print_Area</vt:lpstr>
      <vt:lpstr>'入力不要(決裁用)'!Print_Area</vt:lpstr>
    </vt:vector>
  </TitlesOfParts>
  <Manager/>
  <Company>西宮市役所</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西宮市役所</dc:creator>
  <cp:keywords/>
  <dc:description/>
  <cp:lastModifiedBy>自然の家 １</cp:lastModifiedBy>
  <cp:revision/>
  <cp:lastPrinted>2025-03-10T00:06:21Z</cp:lastPrinted>
  <dcterms:created xsi:type="dcterms:W3CDTF">2022-02-16T02:34:32Z</dcterms:created>
  <dcterms:modified xsi:type="dcterms:W3CDTF">2025-03-28T06:21:58Z</dcterms:modified>
  <cp:category/>
  <cp:contentStatus/>
</cp:coreProperties>
</file>